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1583ed473e6f74/Documents/My Web Sites/Nicoloff.ca/we-in-the-money.nicoloff.ca/"/>
    </mc:Choice>
  </mc:AlternateContent>
  <xr:revisionPtr revIDLastSave="129" documentId="8_{DAEE81B8-FF4C-40CB-8E02-469EF1ACD855}" xr6:coauthVersionLast="47" xr6:coauthVersionMax="47" xr10:uidLastSave="{9EA0063F-425F-4524-BB99-A4D4D21330E3}"/>
  <bookViews>
    <workbookView xWindow="-96" yWindow="-96" windowWidth="23232" windowHeight="12432" xr2:uid="{0E6872DF-8989-43B7-BE42-307FFC176DEE}"/>
  </bookViews>
  <sheets>
    <sheet name="2025 Winnings" sheetId="1" r:id="rId1"/>
    <sheet name="2026 Winning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G33" i="2"/>
  <c r="I111" i="1"/>
  <c r="H111" i="1"/>
  <c r="D111" i="1"/>
  <c r="C111" i="1"/>
  <c r="M104" i="1"/>
  <c r="I99" i="1"/>
  <c r="H99" i="1"/>
  <c r="D99" i="1"/>
  <c r="L99" i="1" s="1"/>
  <c r="C99" i="1"/>
  <c r="K99" i="1" s="1"/>
  <c r="M92" i="1"/>
  <c r="I27" i="2"/>
  <c r="H27" i="2"/>
  <c r="D27" i="2"/>
  <c r="C27" i="2"/>
  <c r="M20" i="2"/>
  <c r="I15" i="2"/>
  <c r="H15" i="2"/>
  <c r="D15" i="2"/>
  <c r="C15" i="2"/>
  <c r="B33" i="2" s="1"/>
  <c r="M8" i="2"/>
  <c r="M80" i="1"/>
  <c r="I87" i="1"/>
  <c r="H87" i="1"/>
  <c r="D87" i="1"/>
  <c r="C87" i="1"/>
  <c r="D75" i="1"/>
  <c r="I75" i="1"/>
  <c r="H75" i="1"/>
  <c r="C75" i="1"/>
  <c r="M68" i="1"/>
  <c r="I51" i="1"/>
  <c r="I63" i="1"/>
  <c r="H63" i="1"/>
  <c r="D63" i="1"/>
  <c r="C63" i="1"/>
  <c r="M56" i="1"/>
  <c r="H15" i="1"/>
  <c r="M44" i="1"/>
  <c r="H51" i="1"/>
  <c r="C51" i="1"/>
  <c r="D51" i="1"/>
  <c r="M32" i="1"/>
  <c r="M20" i="1"/>
  <c r="H39" i="1"/>
  <c r="I39" i="1"/>
  <c r="D39" i="1"/>
  <c r="C39" i="1"/>
  <c r="I27" i="1"/>
  <c r="H27" i="1"/>
  <c r="D27" i="1"/>
  <c r="C27" i="1"/>
  <c r="M8" i="1"/>
  <c r="I15" i="1"/>
  <c r="D15" i="1"/>
  <c r="C15" i="1"/>
  <c r="D33" i="2" l="1"/>
  <c r="G115" i="1"/>
  <c r="I115" i="1"/>
  <c r="K111" i="1"/>
  <c r="D115" i="1"/>
  <c r="B115" i="1"/>
  <c r="L111" i="1"/>
  <c r="L15" i="2"/>
  <c r="K27" i="2"/>
  <c r="K15" i="2"/>
  <c r="L27" i="2"/>
  <c r="F120" i="1"/>
  <c r="K87" i="1"/>
  <c r="L87" i="1"/>
  <c r="K75" i="1"/>
  <c r="L75" i="1"/>
  <c r="L51" i="1"/>
  <c r="K63" i="1"/>
  <c r="L63" i="1"/>
  <c r="K51" i="1"/>
  <c r="K39" i="1"/>
  <c r="L39" i="1"/>
  <c r="L15" i="1"/>
  <c r="K15" i="1"/>
  <c r="L27" i="1"/>
  <c r="K27" i="1"/>
  <c r="F118" i="1" l="1"/>
  <c r="C118" i="1"/>
  <c r="C36" i="2"/>
  <c r="F36" i="2"/>
</calcChain>
</file>

<file path=xl/sharedStrings.xml><?xml version="1.0" encoding="utf-8"?>
<sst xmlns="http://schemas.openxmlformats.org/spreadsheetml/2006/main" count="232" uniqueCount="31">
  <si>
    <t>Draw Date</t>
  </si>
  <si>
    <t>Amount Won</t>
  </si>
  <si>
    <t>Free Tickets</t>
  </si>
  <si>
    <t>Lotto</t>
  </si>
  <si>
    <t>MAX</t>
  </si>
  <si>
    <t>Lotto Max</t>
  </si>
  <si>
    <t>Total</t>
  </si>
  <si>
    <t>Bry Owe</t>
  </si>
  <si>
    <t>John Owe</t>
  </si>
  <si>
    <t>Mike Owe</t>
  </si>
  <si>
    <t>Tickets From 2025-02-04 to 2025-03-08</t>
  </si>
  <si>
    <t>Tickets From 2025-03-11 to 2025-04-12</t>
  </si>
  <si>
    <t>Tickets From 2025-04-15 to 2025-05-17</t>
  </si>
  <si>
    <t>2025 Grand Totals                      Lotto MAX and 649</t>
  </si>
  <si>
    <t>Note: Column "A" Date has link to Tickets</t>
  </si>
  <si>
    <t>$180.00 - $9.00 (Winnings) = $171.00 divided by 3 = $57.00</t>
  </si>
  <si>
    <t>2025 Grand Totals MAX</t>
  </si>
  <si>
    <t>2025 Grand Totals 649</t>
  </si>
  <si>
    <t>Tickets From 2025-05-27 to 2025-06-28</t>
  </si>
  <si>
    <t>Tickets From 2025-07-01 to 2025-08-02</t>
  </si>
  <si>
    <t>Tickets From 2025-08-05 to 2025-09-06</t>
  </si>
  <si>
    <t>Tickets From 2025-09-09 to 2025-10-11</t>
  </si>
  <si>
    <t>From 2025-03-11 to 2025-09-06</t>
  </si>
  <si>
    <t>2025 Lotto Pool Amount</t>
  </si>
  <si>
    <t>2025 WE'RE IN THE MONEY - TOTAL WINNINGS SPREAD SHEET</t>
  </si>
  <si>
    <t>2026 Grand Totals MAX</t>
  </si>
  <si>
    <t>2026 Grand Totals 649</t>
  </si>
  <si>
    <t>2026 Lotto Pool Amount</t>
  </si>
  <si>
    <t>Tickets From 2025-12-23 to 2026-01-24</t>
  </si>
  <si>
    <t>Tickets From 2026-01-27 to 2026-02-27</t>
  </si>
  <si>
    <t>2026 Grand Totals                      Lotto MAX and 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</si>
</sst>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$&quot;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20"/>
      <color theme="1"/>
      <name val="Verdana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Verdana"/>
      <family val="2"/>
    </font>
    <font>
      <b/>
      <sz val="14"/>
      <color rgb="FFFF0000"/>
      <name val="Verdana"/>
      <family val="2"/>
    </font>
    <font>
      <sz val="14"/>
      <color rgb="FFFF0000"/>
      <name val="Calibri"/>
      <family val="2"/>
      <scheme val="minor"/>
    </font>
    <font>
      <b/>
      <sz val="18"/>
      <color rgb="FFFF0000"/>
      <name val="Verdana"/>
      <family val="2"/>
    </font>
    <font>
      <sz val="18"/>
      <color theme="1"/>
      <name val="Verdana"/>
      <family val="2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rgb="FFFF0000"/>
      <name val="Verdana"/>
      <family val="2"/>
    </font>
    <font>
      <b/>
      <sz val="12"/>
      <color rgb="FFFF0000"/>
      <name val="Verdana"/>
      <family val="2"/>
    </font>
    <font>
      <sz val="12"/>
      <color rgb="FFFF0000"/>
      <name val="Verdana"/>
      <family val="2"/>
    </font>
    <font>
      <b/>
      <sz val="26"/>
      <color rgb="FFED0000"/>
      <name val="Verdana"/>
      <family val="2"/>
    </font>
    <font>
      <b/>
      <sz val="26"/>
      <color rgb="FFED0000"/>
      <name val="Calibri"/>
      <family val="2"/>
      <scheme val="minor"/>
    </font>
    <font>
      <b/>
      <sz val="11"/>
      <color rgb="FF3F3F3F"/>
      <name val="Verdana"/>
      <family val="2"/>
    </font>
    <font>
      <b/>
      <sz val="16"/>
      <color rgb="FFEE0000"/>
      <name val="Verdana"/>
      <family val="2"/>
    </font>
    <font>
      <b/>
      <sz val="16"/>
      <color rgb="FFEE0000"/>
      <name val="Calibri"/>
      <family val="2"/>
      <scheme val="minor"/>
    </font>
    <font>
      <b/>
      <sz val="24"/>
      <color rgb="FFEE0000"/>
      <name val="Verdana"/>
      <family val="2"/>
    </font>
    <font>
      <b/>
      <sz val="24"/>
      <color rgb="FFEE0000"/>
      <name val="Calibri"/>
      <family val="2"/>
      <scheme val="minor"/>
    </font>
    <font>
      <b/>
      <sz val="12"/>
      <name val="Verdana"/>
      <family val="2"/>
    </font>
    <font>
      <b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0" xfId="0" applyFont="1" applyFill="1"/>
    <xf numFmtId="165" fontId="2" fillId="6" borderId="0" xfId="0" applyNumberFormat="1" applyFont="1" applyFill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165" fontId="1" fillId="6" borderId="0" xfId="0" applyNumberFormat="1" applyFont="1" applyFill="1" applyAlignment="1">
      <alignment horizontal="center"/>
    </xf>
    <xf numFmtId="3" fontId="1" fillId="6" borderId="0" xfId="0" applyNumberFormat="1" applyFont="1" applyFill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5" fillId="0" borderId="0" xfId="0" applyFont="1"/>
    <xf numFmtId="165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left"/>
    </xf>
    <xf numFmtId="165" fontId="16" fillId="3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16" fillId="3" borderId="1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/>
    </xf>
    <xf numFmtId="0" fontId="15" fillId="5" borderId="0" xfId="0" applyFont="1" applyFill="1"/>
    <xf numFmtId="165" fontId="17" fillId="5" borderId="0" xfId="0" applyNumberFormat="1" applyFont="1" applyFill="1" applyAlignment="1">
      <alignment horizontal="center"/>
    </xf>
    <xf numFmtId="3" fontId="17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164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center" vertical="center"/>
    </xf>
    <xf numFmtId="165" fontId="1" fillId="5" borderId="7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65" fontId="1" fillId="5" borderId="17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26" fillId="2" borderId="7" xfId="0" applyNumberFormat="1" applyFont="1" applyFill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164" fontId="27" fillId="2" borderId="1" xfId="1" applyNumberFormat="1" applyFont="1" applyFill="1" applyBorder="1" applyAlignment="1">
      <alignment horizontal="center" vertical="center"/>
    </xf>
    <xf numFmtId="164" fontId="27" fillId="4" borderId="1" xfId="0" applyNumberFormat="1" applyFont="1" applyFill="1" applyBorder="1" applyAlignment="1">
      <alignment horizontal="center" vertical="center"/>
    </xf>
    <xf numFmtId="164" fontId="27" fillId="6" borderId="1" xfId="0" applyNumberFormat="1" applyFont="1" applyFill="1" applyBorder="1" applyAlignment="1">
      <alignment horizontal="center" vertical="center"/>
    </xf>
    <xf numFmtId="164" fontId="27" fillId="3" borderId="1" xfId="1" applyNumberFormat="1" applyFont="1" applyFill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5" fontId="19" fillId="0" borderId="10" xfId="0" applyNumberFormat="1" applyFont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7" borderId="20" xfId="0" applyFont="1" applyFill="1" applyBorder="1"/>
    <xf numFmtId="0" fontId="0" fillId="0" borderId="21" xfId="0" applyBorder="1"/>
    <xf numFmtId="0" fontId="2" fillId="7" borderId="20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/>
    <xf numFmtId="0" fontId="22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164" fontId="24" fillId="0" borderId="10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/>
    <xf numFmtId="16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5" fontId="10" fillId="0" borderId="8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3" fontId="10" fillId="0" borderId="8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icoloff.ca/we-in-the-money/Page/2025-03-18.html" TargetMode="External"/><Relationship Id="rId18" Type="http://schemas.openxmlformats.org/officeDocument/2006/relationships/hyperlink" Target="https://www.nicoloff.ca/we-in-the-money/Page/2025-04-04.html" TargetMode="External"/><Relationship Id="rId26" Type="http://schemas.openxmlformats.org/officeDocument/2006/relationships/hyperlink" Target="https://www.nicoloff.ca/we-in-the-money/Page/2025-05-02.html" TargetMode="External"/><Relationship Id="rId39" Type="http://schemas.openxmlformats.org/officeDocument/2006/relationships/hyperlink" Target="https://www.nicoloff.ca/we-in-the-money/Page/2025-06-20.html" TargetMode="External"/><Relationship Id="rId21" Type="http://schemas.openxmlformats.org/officeDocument/2006/relationships/hyperlink" Target="https://www.nicoloff.ca/we-in-the-money/Page/2025-04-15.html" TargetMode="External"/><Relationship Id="rId34" Type="http://schemas.openxmlformats.org/officeDocument/2006/relationships/hyperlink" Target="https://www.nicoloff.ca/we-in-the-money/Page/2025-06-03.html" TargetMode="External"/><Relationship Id="rId42" Type="http://schemas.openxmlformats.org/officeDocument/2006/relationships/hyperlink" Target="https://www.nicoloff.ca/we-in-the-money/Page/2025-07-01.html" TargetMode="External"/><Relationship Id="rId47" Type="http://schemas.openxmlformats.org/officeDocument/2006/relationships/hyperlink" Target="https://www.nicoloff.ca/we-in-the-money/Page/2025-07-18.html" TargetMode="External"/><Relationship Id="rId50" Type="http://schemas.openxmlformats.org/officeDocument/2006/relationships/hyperlink" Target="https://www.nicoloff.ca/we-in-the-money/Page/2025-07-29.html" TargetMode="External"/><Relationship Id="rId55" Type="http://schemas.openxmlformats.org/officeDocument/2006/relationships/hyperlink" Target="https://www.nicoloff.ca/we-in-the-money/Page/2025-08-15.html" TargetMode="External"/><Relationship Id="rId63" Type="http://schemas.openxmlformats.org/officeDocument/2006/relationships/hyperlink" Target="https://www.nicoloff.ca/we-in-the-money/Page/2025-09-12.html" TargetMode="External"/><Relationship Id="rId68" Type="http://schemas.openxmlformats.org/officeDocument/2006/relationships/hyperlink" Target="https://www.nicoloff.ca/we-in-the-money/Page/2025-09-30.html" TargetMode="External"/><Relationship Id="rId7" Type="http://schemas.openxmlformats.org/officeDocument/2006/relationships/hyperlink" Target="https://www.nicoloff.ca/we-in-the-money/Page/2025-02-25.html" TargetMode="External"/><Relationship Id="rId71" Type="http://schemas.openxmlformats.org/officeDocument/2006/relationships/hyperlink" Target="https://www.nicoloff.ca/we-in-the-money/Page/2025-10-10.html" TargetMode="External"/><Relationship Id="rId2" Type="http://schemas.openxmlformats.org/officeDocument/2006/relationships/hyperlink" Target="https://www.nicoloff.ca/we-in-the-money/Page/2025-02-07.html" TargetMode="External"/><Relationship Id="rId16" Type="http://schemas.openxmlformats.org/officeDocument/2006/relationships/hyperlink" Target="https://www.nicoloff.ca/we-in-the-money/Page/2025-03-28.html" TargetMode="External"/><Relationship Id="rId29" Type="http://schemas.openxmlformats.org/officeDocument/2006/relationships/hyperlink" Target="https://www.nicoloff.ca/we-in-the-money/Page/2025-05-09.html" TargetMode="External"/><Relationship Id="rId11" Type="http://schemas.openxmlformats.org/officeDocument/2006/relationships/hyperlink" Target="https://www.nicoloff.ca/we-in-the-money/Page/2025-03-11.html" TargetMode="External"/><Relationship Id="rId24" Type="http://schemas.openxmlformats.org/officeDocument/2006/relationships/hyperlink" Target="https://www.nicoloff.ca/we-in-the-money/Page/2025-04-25.html" TargetMode="External"/><Relationship Id="rId32" Type="http://schemas.openxmlformats.org/officeDocument/2006/relationships/hyperlink" Target="https://www.nicoloff.ca/we-in-the-money/Page/2025-05-27.html" TargetMode="External"/><Relationship Id="rId37" Type="http://schemas.openxmlformats.org/officeDocument/2006/relationships/hyperlink" Target="https://www.nicoloff.ca/we-in-the-money/Page/2025-06-13.html" TargetMode="External"/><Relationship Id="rId40" Type="http://schemas.openxmlformats.org/officeDocument/2006/relationships/hyperlink" Target="https://www.nicoloff.ca/we-in-the-money/Page/2025-06-24.html" TargetMode="External"/><Relationship Id="rId45" Type="http://schemas.openxmlformats.org/officeDocument/2006/relationships/hyperlink" Target="https://www.nicoloff.ca/we-in-the-money/Page/2025-07-11.html" TargetMode="External"/><Relationship Id="rId53" Type="http://schemas.openxmlformats.org/officeDocument/2006/relationships/hyperlink" Target="https://www.nicoloff.ca/we-in-the-money/Page/2025-08-08.html" TargetMode="External"/><Relationship Id="rId58" Type="http://schemas.openxmlformats.org/officeDocument/2006/relationships/hyperlink" Target="https://www.nicoloff.ca/we-in-the-money/Page/2025-08-26.html" TargetMode="External"/><Relationship Id="rId66" Type="http://schemas.openxmlformats.org/officeDocument/2006/relationships/hyperlink" Target="https://www.nicoloff.ca/we-in-the-money/Page/2025-09-23.html" TargetMode="External"/><Relationship Id="rId5" Type="http://schemas.openxmlformats.org/officeDocument/2006/relationships/hyperlink" Target="https://www.nicoloff.ca/we-in-the-money/Page/2025-02-18.html" TargetMode="External"/><Relationship Id="rId15" Type="http://schemas.openxmlformats.org/officeDocument/2006/relationships/hyperlink" Target="https://www.nicoloff.ca/we-in-the-money/Page/2025-03-25.html" TargetMode="External"/><Relationship Id="rId23" Type="http://schemas.openxmlformats.org/officeDocument/2006/relationships/hyperlink" Target="https://www.nicoloff.ca/we-in-the-money/Page/2025-04-22.html" TargetMode="External"/><Relationship Id="rId28" Type="http://schemas.openxmlformats.org/officeDocument/2006/relationships/hyperlink" Target="https://www.nicoloff.ca/we-in-the-money/Page/2025-05-06.html" TargetMode="External"/><Relationship Id="rId36" Type="http://schemas.openxmlformats.org/officeDocument/2006/relationships/hyperlink" Target="https://www.nicoloff.ca/we-in-the-money/Page/2025-06-10.html" TargetMode="External"/><Relationship Id="rId49" Type="http://schemas.openxmlformats.org/officeDocument/2006/relationships/hyperlink" Target="https://www.nicoloff.ca/we-in-the-money/Page/2025-07-25.html" TargetMode="External"/><Relationship Id="rId57" Type="http://schemas.openxmlformats.org/officeDocument/2006/relationships/hyperlink" Target="https://www.nicoloff.ca/we-in-the-money/Page/2025-08-22.html" TargetMode="External"/><Relationship Id="rId61" Type="http://schemas.openxmlformats.org/officeDocument/2006/relationships/hyperlink" Target="https://www.nicoloff.ca/we-in-the-money/Page/2025-09-05.html" TargetMode="External"/><Relationship Id="rId10" Type="http://schemas.openxmlformats.org/officeDocument/2006/relationships/hyperlink" Target="https://www.nicoloff.ca/we-in-the-money/Page/2025-03-07.html" TargetMode="External"/><Relationship Id="rId19" Type="http://schemas.openxmlformats.org/officeDocument/2006/relationships/hyperlink" Target="https://www.nicoloff.ca/we-in-the-money/Page/2025-04-08.html" TargetMode="External"/><Relationship Id="rId31" Type="http://schemas.openxmlformats.org/officeDocument/2006/relationships/hyperlink" Target="https://www.nicoloff.ca/we-in-the-money/Page/2025-05-16.html" TargetMode="External"/><Relationship Id="rId44" Type="http://schemas.openxmlformats.org/officeDocument/2006/relationships/hyperlink" Target="https://www.nicoloff.ca/we-in-the-money/Page/2025-07-08.html" TargetMode="External"/><Relationship Id="rId52" Type="http://schemas.openxmlformats.org/officeDocument/2006/relationships/hyperlink" Target="https://www.nicoloff.ca/we-in-the-money/Page/2025-08-05.html" TargetMode="External"/><Relationship Id="rId60" Type="http://schemas.openxmlformats.org/officeDocument/2006/relationships/hyperlink" Target="https://www.nicoloff.ca/we-in-the-money/Page/2025-09-02.html" TargetMode="External"/><Relationship Id="rId65" Type="http://schemas.openxmlformats.org/officeDocument/2006/relationships/hyperlink" Target="https://www.nicoloff.ca/we-in-the-money/Page/2025-09-19.html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nicoloff.ca/we-in-the-money/Page/2025-02-14.html" TargetMode="External"/><Relationship Id="rId9" Type="http://schemas.openxmlformats.org/officeDocument/2006/relationships/hyperlink" Target="https://www.nicoloff.ca/we-in-the-money/Page/2025-03-04.html" TargetMode="External"/><Relationship Id="rId14" Type="http://schemas.openxmlformats.org/officeDocument/2006/relationships/hyperlink" Target="https://www.nicoloff.ca/we-in-the-money/Page/2025-03-21.html" TargetMode="External"/><Relationship Id="rId22" Type="http://schemas.openxmlformats.org/officeDocument/2006/relationships/hyperlink" Target="https://www.nicoloff.ca/we-in-the-money/Page/2025-04-18.html" TargetMode="External"/><Relationship Id="rId27" Type="http://schemas.openxmlformats.org/officeDocument/2006/relationships/hyperlink" Target="https://www.nicoloff.ca/we-in-the-money/Page/2025-05-02.html" TargetMode="External"/><Relationship Id="rId30" Type="http://schemas.openxmlformats.org/officeDocument/2006/relationships/hyperlink" Target="https://www.nicoloff.ca/we-in-the-money/Page/2025-05-13.html" TargetMode="External"/><Relationship Id="rId35" Type="http://schemas.openxmlformats.org/officeDocument/2006/relationships/hyperlink" Target="https://www.nicoloff.ca/we-in-the-money/Page/2025-06-06.html" TargetMode="External"/><Relationship Id="rId43" Type="http://schemas.openxmlformats.org/officeDocument/2006/relationships/hyperlink" Target="https://www.nicoloff.ca/we-in-the-money/Page/2025-07-04.html" TargetMode="External"/><Relationship Id="rId48" Type="http://schemas.openxmlformats.org/officeDocument/2006/relationships/hyperlink" Target="https://www.nicoloff.ca/we-in-the-money/Page/2025-07-22.html" TargetMode="External"/><Relationship Id="rId56" Type="http://schemas.openxmlformats.org/officeDocument/2006/relationships/hyperlink" Target="https://www.nicoloff.ca/we-in-the-money/Page/2025-08-19.html" TargetMode="External"/><Relationship Id="rId64" Type="http://schemas.openxmlformats.org/officeDocument/2006/relationships/hyperlink" Target="https://www.nicoloff.ca/we-in-the-money/Page/2025-09-16.html" TargetMode="External"/><Relationship Id="rId69" Type="http://schemas.openxmlformats.org/officeDocument/2006/relationships/hyperlink" Target="https://www.nicoloff.ca/we-in-the-money/Page/2025-10-03.html" TargetMode="External"/><Relationship Id="rId8" Type="http://schemas.openxmlformats.org/officeDocument/2006/relationships/hyperlink" Target="https://www.nicoloff.ca/we-in-the-money/Page/2025-02-28.html" TargetMode="External"/><Relationship Id="rId51" Type="http://schemas.openxmlformats.org/officeDocument/2006/relationships/hyperlink" Target="https://www.nicoloff.ca/we-in-the-money/Page/2025-08-01.html" TargetMode="External"/><Relationship Id="rId72" Type="http://schemas.openxmlformats.org/officeDocument/2006/relationships/hyperlink" Target="https://www.nicoloff.ca/we-in-the-money/Page/2025-10-14.html" TargetMode="External"/><Relationship Id="rId3" Type="http://schemas.openxmlformats.org/officeDocument/2006/relationships/hyperlink" Target="https://www.nicoloff.ca/we-in-the-money/Page/2025-02-11.html" TargetMode="External"/><Relationship Id="rId12" Type="http://schemas.openxmlformats.org/officeDocument/2006/relationships/hyperlink" Target="https://www.nicoloff.ca/we-in-the-money/Page/2025-03-14.html" TargetMode="External"/><Relationship Id="rId17" Type="http://schemas.openxmlformats.org/officeDocument/2006/relationships/hyperlink" Target="https://www.nicoloff.ca/we-in-the-money/Page/2025-04-01.html" TargetMode="External"/><Relationship Id="rId25" Type="http://schemas.openxmlformats.org/officeDocument/2006/relationships/hyperlink" Target="https://www.nicoloff.ca/we-in-the-money/Page/2025-04-29.html" TargetMode="External"/><Relationship Id="rId33" Type="http://schemas.openxmlformats.org/officeDocument/2006/relationships/hyperlink" Target="https://www.nicoloff.ca/we-in-the-money/Page/2025-05-30.html" TargetMode="External"/><Relationship Id="rId38" Type="http://schemas.openxmlformats.org/officeDocument/2006/relationships/hyperlink" Target="https://www.nicoloff.ca/we-in-the-money/Page/2025-06-17.html" TargetMode="External"/><Relationship Id="rId46" Type="http://schemas.openxmlformats.org/officeDocument/2006/relationships/hyperlink" Target="https://www.nicoloff.ca/we-in-the-money/Page/2025-07-15.html" TargetMode="External"/><Relationship Id="rId59" Type="http://schemas.openxmlformats.org/officeDocument/2006/relationships/hyperlink" Target="https://www.nicoloff.ca/we-in-the-money/Page/2025-08-29.html" TargetMode="External"/><Relationship Id="rId67" Type="http://schemas.openxmlformats.org/officeDocument/2006/relationships/hyperlink" Target="https://www.nicoloff.ca/we-in-the-money/Page/2025-09-26.html" TargetMode="External"/><Relationship Id="rId20" Type="http://schemas.openxmlformats.org/officeDocument/2006/relationships/hyperlink" Target="https://www.nicoloff.ca/we-in-the-money/Page/2025-04-11.html" TargetMode="External"/><Relationship Id="rId41" Type="http://schemas.openxmlformats.org/officeDocument/2006/relationships/hyperlink" Target="https://www.nicoloff.ca/we-in-the-money/Page/2025-06-27.html" TargetMode="External"/><Relationship Id="rId54" Type="http://schemas.openxmlformats.org/officeDocument/2006/relationships/hyperlink" Target="https://www.nicoloff.ca/we-in-the-money/Page/2025-08-12.html" TargetMode="External"/><Relationship Id="rId62" Type="http://schemas.openxmlformats.org/officeDocument/2006/relationships/hyperlink" Target="https://www.nicoloff.ca/we-in-the-money/Page/2025-09-09.html" TargetMode="External"/><Relationship Id="rId70" Type="http://schemas.openxmlformats.org/officeDocument/2006/relationships/hyperlink" Target="https://www.nicoloff.ca/we-in-the-money/Page/2025-10-07.html" TargetMode="External"/><Relationship Id="rId1" Type="http://schemas.openxmlformats.org/officeDocument/2006/relationships/hyperlink" Target="https://www.nicoloff.ca/we-in-the-money/Page/2025-02-04.html" TargetMode="External"/><Relationship Id="rId6" Type="http://schemas.openxmlformats.org/officeDocument/2006/relationships/hyperlink" Target="https://www.nicoloff.ca/we-in-the-money/Page/2025-02-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4070-36FB-47B0-8653-6DA1178DFFE2}">
  <dimension ref="A1:Q124"/>
  <sheetViews>
    <sheetView tabSelected="1" zoomScale="90" zoomScaleNormal="90" zoomScaleSheetLayoutView="90" workbookViewId="0">
      <pane ySplit="4" topLeftCell="A95" activePane="bottomLeft" state="frozen"/>
      <selection pane="bottomLeft" activeCell="J122" sqref="J122"/>
    </sheetView>
  </sheetViews>
  <sheetFormatPr defaultColWidth="8.83984375" defaultRowHeight="14.1" x14ac:dyDescent="0.45"/>
  <cols>
    <col min="1" max="1" width="18.578125" style="2" customWidth="1"/>
    <col min="2" max="2" width="15.578125" style="3" customWidth="1"/>
    <col min="3" max="3" width="15.578125" style="17" customWidth="1"/>
    <col min="4" max="4" width="15.578125" style="6" customWidth="1"/>
    <col min="5" max="5" width="4" style="1" customWidth="1"/>
    <col min="6" max="6" width="18.578125" style="4" customWidth="1"/>
    <col min="7" max="7" width="15.578125" style="6" customWidth="1"/>
    <col min="8" max="8" width="15.578125" style="5" customWidth="1"/>
    <col min="9" max="9" width="15.578125" style="6" customWidth="1"/>
    <col min="10" max="10" width="3.68359375" style="1" customWidth="1"/>
    <col min="11" max="16" width="16.578125" style="17" customWidth="1"/>
    <col min="17" max="17" width="8.83984375" style="6"/>
    <col min="18" max="16384" width="8.83984375" style="1"/>
  </cols>
  <sheetData>
    <row r="1" spans="1:16" ht="42.4" customHeight="1" x14ac:dyDescent="0.95">
      <c r="A1" s="132" t="s">
        <v>24</v>
      </c>
      <c r="B1" s="133"/>
      <c r="C1" s="133"/>
      <c r="D1" s="133"/>
      <c r="E1" s="133"/>
      <c r="F1" s="133"/>
      <c r="G1" s="133"/>
      <c r="H1" s="133"/>
      <c r="I1" s="133"/>
    </row>
    <row r="2" spans="1:16" ht="25.15" customHeight="1" x14ac:dyDescent="0.7">
      <c r="A2" s="134" t="s">
        <v>14</v>
      </c>
      <c r="B2" s="135"/>
      <c r="C2" s="135"/>
      <c r="D2" s="135"/>
      <c r="E2" s="135"/>
      <c r="F2" s="135"/>
      <c r="G2" s="135"/>
      <c r="H2" s="135"/>
      <c r="I2" s="135"/>
    </row>
    <row r="4" spans="1:16" ht="31" customHeight="1" x14ac:dyDescent="0.45">
      <c r="A4" s="7" t="s">
        <v>0</v>
      </c>
      <c r="B4" s="8" t="s">
        <v>3</v>
      </c>
      <c r="C4" s="19" t="s">
        <v>1</v>
      </c>
      <c r="D4" s="9" t="s">
        <v>2</v>
      </c>
      <c r="E4" s="26"/>
      <c r="F4" s="7" t="s">
        <v>0</v>
      </c>
      <c r="G4" s="9" t="s">
        <v>3</v>
      </c>
      <c r="H4" s="20" t="s">
        <v>1</v>
      </c>
      <c r="I4" s="9" t="s">
        <v>2</v>
      </c>
    </row>
    <row r="5" spans="1:16" ht="22.15" customHeight="1" x14ac:dyDescent="0.45">
      <c r="A5" s="21">
        <v>45692</v>
      </c>
      <c r="B5" s="11" t="s">
        <v>4</v>
      </c>
      <c r="C5" s="22">
        <v>0</v>
      </c>
      <c r="D5" s="47">
        <v>1</v>
      </c>
      <c r="E5" s="12"/>
      <c r="F5" s="10">
        <v>45693</v>
      </c>
      <c r="G5" s="12">
        <v>649</v>
      </c>
      <c r="H5" s="22">
        <v>0</v>
      </c>
      <c r="I5" s="12">
        <v>0</v>
      </c>
    </row>
    <row r="6" spans="1:16" ht="22.15" customHeight="1" x14ac:dyDescent="0.55000000000000004">
      <c r="A6" s="21">
        <v>45695</v>
      </c>
      <c r="B6" s="11" t="s">
        <v>4</v>
      </c>
      <c r="C6" s="22">
        <v>0</v>
      </c>
      <c r="D6" s="47">
        <v>1</v>
      </c>
      <c r="E6" s="12"/>
      <c r="F6" s="10">
        <v>45696</v>
      </c>
      <c r="G6" s="12">
        <v>649</v>
      </c>
      <c r="H6" s="22">
        <v>0</v>
      </c>
      <c r="I6" s="12">
        <v>0</v>
      </c>
      <c r="K6" s="118" t="s">
        <v>10</v>
      </c>
      <c r="L6" s="119"/>
      <c r="M6" s="119"/>
      <c r="N6" s="119"/>
      <c r="O6" s="119"/>
      <c r="P6" s="119"/>
    </row>
    <row r="7" spans="1:16" ht="22.15" customHeight="1" x14ac:dyDescent="0.45">
      <c r="A7" s="21">
        <v>45699</v>
      </c>
      <c r="B7" s="11" t="s">
        <v>4</v>
      </c>
      <c r="C7" s="22">
        <v>0</v>
      </c>
      <c r="D7" s="12">
        <v>0</v>
      </c>
      <c r="E7" s="12"/>
      <c r="F7" s="10">
        <v>45700</v>
      </c>
      <c r="G7" s="12">
        <v>649</v>
      </c>
      <c r="H7" s="22">
        <v>0</v>
      </c>
      <c r="I7" s="12">
        <v>0</v>
      </c>
      <c r="K7" s="15" t="s">
        <v>5</v>
      </c>
      <c r="L7" s="15">
        <v>649</v>
      </c>
      <c r="M7" s="15" t="s">
        <v>6</v>
      </c>
      <c r="N7" s="15" t="s">
        <v>7</v>
      </c>
      <c r="O7" s="15" t="s">
        <v>8</v>
      </c>
      <c r="P7" s="15" t="s">
        <v>9</v>
      </c>
    </row>
    <row r="8" spans="1:16" ht="22.15" customHeight="1" x14ac:dyDescent="0.45">
      <c r="A8" s="21">
        <v>45702</v>
      </c>
      <c r="B8" s="11" t="s">
        <v>4</v>
      </c>
      <c r="C8" s="46">
        <v>2</v>
      </c>
      <c r="D8" s="12">
        <v>0</v>
      </c>
      <c r="E8" s="12"/>
      <c r="F8" s="10">
        <v>45703</v>
      </c>
      <c r="G8" s="12">
        <v>649</v>
      </c>
      <c r="H8" s="46">
        <v>2</v>
      </c>
      <c r="I8" s="12">
        <v>0</v>
      </c>
      <c r="K8" s="15">
        <v>110</v>
      </c>
      <c r="L8" s="15">
        <v>70</v>
      </c>
      <c r="M8" s="15">
        <f>SUM(K8:L8)</f>
        <v>180</v>
      </c>
      <c r="N8" s="15">
        <v>0</v>
      </c>
      <c r="O8" s="15">
        <v>0</v>
      </c>
      <c r="P8" s="15">
        <v>0</v>
      </c>
    </row>
    <row r="9" spans="1:16" ht="22.15" customHeight="1" x14ac:dyDescent="0.45">
      <c r="A9" s="21">
        <v>45706</v>
      </c>
      <c r="B9" s="11" t="s">
        <v>4</v>
      </c>
      <c r="C9" s="22">
        <v>0</v>
      </c>
      <c r="D9" s="12">
        <v>0</v>
      </c>
      <c r="E9" s="12"/>
      <c r="F9" s="10">
        <v>45707</v>
      </c>
      <c r="G9" s="12">
        <v>649</v>
      </c>
      <c r="H9" s="22">
        <v>0</v>
      </c>
      <c r="I9" s="12">
        <v>0</v>
      </c>
      <c r="N9" s="18"/>
      <c r="O9" s="18"/>
      <c r="P9" s="18"/>
    </row>
    <row r="10" spans="1:16" ht="22.15" customHeight="1" x14ac:dyDescent="0.45">
      <c r="A10" s="21">
        <v>45709</v>
      </c>
      <c r="B10" s="11" t="s">
        <v>4</v>
      </c>
      <c r="C10" s="46">
        <v>5</v>
      </c>
      <c r="D10" s="12">
        <v>0</v>
      </c>
      <c r="E10" s="12"/>
      <c r="F10" s="10">
        <v>45710</v>
      </c>
      <c r="G10" s="12">
        <v>649</v>
      </c>
      <c r="H10" s="22">
        <v>0</v>
      </c>
      <c r="I10" s="12">
        <v>0</v>
      </c>
    </row>
    <row r="11" spans="1:16" ht="22.15" customHeight="1" x14ac:dyDescent="0.45">
      <c r="A11" s="21">
        <v>45713</v>
      </c>
      <c r="B11" s="11" t="s">
        <v>4</v>
      </c>
      <c r="C11" s="22">
        <v>0</v>
      </c>
      <c r="D11" s="12">
        <v>0</v>
      </c>
      <c r="E11" s="12"/>
      <c r="F11" s="10">
        <v>45714</v>
      </c>
      <c r="G11" s="12">
        <v>649</v>
      </c>
      <c r="H11" s="22">
        <v>0</v>
      </c>
      <c r="I11" s="12">
        <v>0</v>
      </c>
    </row>
    <row r="12" spans="1:16" ht="22.15" customHeight="1" x14ac:dyDescent="0.45">
      <c r="A12" s="21">
        <v>45716</v>
      </c>
      <c r="B12" s="11" t="s">
        <v>4</v>
      </c>
      <c r="C12" s="22">
        <v>0</v>
      </c>
      <c r="D12" s="12">
        <v>0</v>
      </c>
      <c r="E12" s="12"/>
      <c r="F12" s="10">
        <v>45717</v>
      </c>
      <c r="G12" s="12">
        <v>649</v>
      </c>
      <c r="H12" s="22">
        <v>0</v>
      </c>
      <c r="I12" s="12">
        <v>0</v>
      </c>
    </row>
    <row r="13" spans="1:16" ht="22.15" customHeight="1" x14ac:dyDescent="0.45">
      <c r="A13" s="21">
        <v>45720</v>
      </c>
      <c r="B13" s="11" t="s">
        <v>4</v>
      </c>
      <c r="C13" s="22">
        <v>0</v>
      </c>
      <c r="D13" s="12">
        <v>0</v>
      </c>
      <c r="E13" s="12"/>
      <c r="F13" s="10">
        <v>45721</v>
      </c>
      <c r="G13" s="12">
        <v>649</v>
      </c>
      <c r="H13" s="22">
        <v>0</v>
      </c>
      <c r="I13" s="12">
        <v>0</v>
      </c>
    </row>
    <row r="14" spans="1:16" ht="22.15" customHeight="1" x14ac:dyDescent="0.45">
      <c r="A14" s="21">
        <v>45723</v>
      </c>
      <c r="B14" s="11" t="s">
        <v>4</v>
      </c>
      <c r="C14" s="22">
        <v>0</v>
      </c>
      <c r="D14" s="12">
        <v>0</v>
      </c>
      <c r="E14" s="12"/>
      <c r="F14" s="10">
        <v>45724</v>
      </c>
      <c r="G14" s="12">
        <v>649</v>
      </c>
      <c r="H14" s="22">
        <v>0</v>
      </c>
      <c r="I14" s="12">
        <v>0</v>
      </c>
      <c r="K14" s="22" t="s">
        <v>1</v>
      </c>
      <c r="L14" s="12" t="s">
        <v>2</v>
      </c>
    </row>
    <row r="15" spans="1:16" ht="18" customHeight="1" x14ac:dyDescent="0.45">
      <c r="A15" s="28"/>
      <c r="B15" s="29"/>
      <c r="C15" s="48">
        <f>SUM(C5:C14)</f>
        <v>7</v>
      </c>
      <c r="D15" s="49">
        <f>SUM(D5:D14)</f>
        <v>2</v>
      </c>
      <c r="E15" s="43"/>
      <c r="F15" s="44"/>
      <c r="G15" s="43"/>
      <c r="H15" s="48">
        <f>SUM(H5:H14)</f>
        <v>2</v>
      </c>
      <c r="I15" s="49">
        <f>SUM(I5:I14)</f>
        <v>0</v>
      </c>
      <c r="K15" s="50">
        <f>SUM(C15+H15)</f>
        <v>9</v>
      </c>
      <c r="L15" s="51">
        <f>SUM(D15+I15)</f>
        <v>2</v>
      </c>
    </row>
    <row r="16" spans="1:16" ht="18" customHeight="1" x14ac:dyDescent="0.45">
      <c r="A16" s="33"/>
      <c r="B16" s="34"/>
      <c r="C16" s="35"/>
      <c r="D16" s="36"/>
      <c r="E16" s="36"/>
      <c r="F16" s="33"/>
      <c r="G16" s="36"/>
      <c r="H16" s="35"/>
      <c r="I16" s="36"/>
      <c r="J16" s="37"/>
      <c r="K16" s="38"/>
      <c r="L16" s="38"/>
      <c r="M16" s="38"/>
      <c r="N16" s="38"/>
      <c r="O16" s="38"/>
      <c r="P16" s="38"/>
    </row>
    <row r="17" spans="1:16" ht="22.15" customHeight="1" x14ac:dyDescent="0.45">
      <c r="A17" s="52">
        <v>45727</v>
      </c>
      <c r="B17" s="14" t="s">
        <v>4</v>
      </c>
      <c r="C17" s="23">
        <v>0</v>
      </c>
      <c r="D17" s="24">
        <v>0</v>
      </c>
      <c r="E17" s="27"/>
      <c r="F17" s="13">
        <v>45728</v>
      </c>
      <c r="G17" s="24">
        <v>649</v>
      </c>
      <c r="H17" s="23">
        <v>0</v>
      </c>
      <c r="I17" s="24">
        <v>0</v>
      </c>
    </row>
    <row r="18" spans="1:16" ht="22.15" customHeight="1" x14ac:dyDescent="0.55000000000000004">
      <c r="A18" s="52">
        <v>45730</v>
      </c>
      <c r="B18" s="14" t="s">
        <v>4</v>
      </c>
      <c r="C18" s="54">
        <v>2</v>
      </c>
      <c r="D18" s="24">
        <v>0</v>
      </c>
      <c r="E18" s="27"/>
      <c r="F18" s="13">
        <v>45731</v>
      </c>
      <c r="G18" s="24">
        <v>649</v>
      </c>
      <c r="H18" s="23">
        <v>0</v>
      </c>
      <c r="I18" s="24">
        <v>0</v>
      </c>
      <c r="K18" s="116" t="s">
        <v>11</v>
      </c>
      <c r="L18" s="117"/>
      <c r="M18" s="117"/>
      <c r="N18" s="117"/>
      <c r="O18" s="117"/>
      <c r="P18" s="117"/>
    </row>
    <row r="19" spans="1:16" ht="22.15" customHeight="1" x14ac:dyDescent="0.45">
      <c r="A19" s="52">
        <v>45734</v>
      </c>
      <c r="B19" s="14" t="s">
        <v>4</v>
      </c>
      <c r="C19" s="23">
        <v>0</v>
      </c>
      <c r="D19" s="24">
        <v>0</v>
      </c>
      <c r="E19" s="27"/>
      <c r="F19" s="13">
        <v>45735</v>
      </c>
      <c r="G19" s="24">
        <v>649</v>
      </c>
      <c r="H19" s="54">
        <v>5</v>
      </c>
      <c r="I19" s="24">
        <v>0</v>
      </c>
      <c r="K19" s="16" t="s">
        <v>5</v>
      </c>
      <c r="L19" s="16">
        <v>649</v>
      </c>
      <c r="M19" s="16" t="s">
        <v>6</v>
      </c>
      <c r="N19" s="16" t="s">
        <v>7</v>
      </c>
      <c r="O19" s="16" t="s">
        <v>8</v>
      </c>
      <c r="P19" s="16" t="s">
        <v>9</v>
      </c>
    </row>
    <row r="20" spans="1:16" ht="22.15" customHeight="1" x14ac:dyDescent="0.45">
      <c r="A20" s="52">
        <v>45737</v>
      </c>
      <c r="B20" s="14" t="s">
        <v>4</v>
      </c>
      <c r="C20" s="23">
        <v>0</v>
      </c>
      <c r="D20" s="62">
        <v>1</v>
      </c>
      <c r="E20" s="27"/>
      <c r="F20" s="13">
        <v>45738</v>
      </c>
      <c r="G20" s="24">
        <v>649</v>
      </c>
      <c r="H20" s="23">
        <v>0</v>
      </c>
      <c r="I20" s="24">
        <v>0</v>
      </c>
      <c r="K20" s="16">
        <v>110</v>
      </c>
      <c r="L20" s="16">
        <v>70</v>
      </c>
      <c r="M20" s="16">
        <f>SUM(K20:L20)</f>
        <v>180</v>
      </c>
      <c r="N20" s="16">
        <v>0</v>
      </c>
      <c r="O20" s="16">
        <v>0</v>
      </c>
      <c r="P20" s="16">
        <v>0</v>
      </c>
    </row>
    <row r="21" spans="1:16" ht="22.15" customHeight="1" x14ac:dyDescent="0.45">
      <c r="A21" s="52">
        <v>45741</v>
      </c>
      <c r="B21" s="14" t="s">
        <v>4</v>
      </c>
      <c r="C21" s="54">
        <v>20</v>
      </c>
      <c r="D21" s="24">
        <v>0</v>
      </c>
      <c r="E21" s="27"/>
      <c r="F21" s="13">
        <v>45742</v>
      </c>
      <c r="G21" s="24">
        <v>649</v>
      </c>
      <c r="H21" s="23">
        <v>0</v>
      </c>
      <c r="I21" s="24">
        <v>0</v>
      </c>
    </row>
    <row r="22" spans="1:16" ht="22.15" customHeight="1" x14ac:dyDescent="0.45">
      <c r="A22" s="52">
        <v>45744</v>
      </c>
      <c r="B22" s="14" t="s">
        <v>4</v>
      </c>
      <c r="C22" s="23">
        <v>0</v>
      </c>
      <c r="D22" s="24">
        <v>0</v>
      </c>
      <c r="E22" s="27"/>
      <c r="F22" s="13">
        <v>45745</v>
      </c>
      <c r="G22" s="24">
        <v>649</v>
      </c>
      <c r="H22" s="23">
        <v>0</v>
      </c>
      <c r="I22" s="24">
        <v>0</v>
      </c>
      <c r="K22" s="53" t="s">
        <v>15</v>
      </c>
    </row>
    <row r="23" spans="1:16" ht="22.15" customHeight="1" x14ac:dyDescent="0.45">
      <c r="A23" s="52">
        <v>45748</v>
      </c>
      <c r="B23" s="14" t="s">
        <v>4</v>
      </c>
      <c r="C23" s="54">
        <v>2</v>
      </c>
      <c r="D23" s="24">
        <v>0</v>
      </c>
      <c r="E23" s="27"/>
      <c r="F23" s="13">
        <v>45749</v>
      </c>
      <c r="G23" s="24">
        <v>649</v>
      </c>
      <c r="H23" s="23">
        <v>0</v>
      </c>
      <c r="I23" s="62">
        <v>1</v>
      </c>
    </row>
    <row r="24" spans="1:16" ht="22.15" customHeight="1" x14ac:dyDescent="0.45">
      <c r="A24" s="52">
        <v>45751</v>
      </c>
      <c r="B24" s="14" t="s">
        <v>4</v>
      </c>
      <c r="C24" s="23">
        <v>0</v>
      </c>
      <c r="D24" s="62">
        <v>1</v>
      </c>
      <c r="E24" s="27"/>
      <c r="F24" s="13">
        <v>45752</v>
      </c>
      <c r="G24" s="24">
        <v>649</v>
      </c>
      <c r="H24" s="23">
        <v>0</v>
      </c>
      <c r="I24" s="24">
        <v>0</v>
      </c>
    </row>
    <row r="25" spans="1:16" ht="22.15" customHeight="1" x14ac:dyDescent="0.45">
      <c r="A25" s="52">
        <v>45755</v>
      </c>
      <c r="B25" s="14" t="s">
        <v>4</v>
      </c>
      <c r="C25" s="23">
        <v>0</v>
      </c>
      <c r="D25" s="62">
        <v>1</v>
      </c>
      <c r="E25" s="27"/>
      <c r="F25" s="13">
        <v>45756</v>
      </c>
      <c r="G25" s="24">
        <v>649</v>
      </c>
      <c r="H25" s="23">
        <v>0</v>
      </c>
      <c r="I25" s="62">
        <v>1</v>
      </c>
    </row>
    <row r="26" spans="1:16" ht="22.15" customHeight="1" x14ac:dyDescent="0.45">
      <c r="A26" s="52">
        <v>45758</v>
      </c>
      <c r="B26" s="14" t="s">
        <v>4</v>
      </c>
      <c r="C26" s="23">
        <v>0</v>
      </c>
      <c r="D26" s="62">
        <v>1</v>
      </c>
      <c r="E26" s="27"/>
      <c r="F26" s="13">
        <v>45759</v>
      </c>
      <c r="G26" s="24">
        <v>649</v>
      </c>
      <c r="H26" s="23">
        <v>0</v>
      </c>
      <c r="I26" s="24">
        <v>0</v>
      </c>
      <c r="K26" s="23" t="s">
        <v>1</v>
      </c>
      <c r="L26" s="24" t="s">
        <v>2</v>
      </c>
    </row>
    <row r="27" spans="1:16" ht="18" customHeight="1" x14ac:dyDescent="0.45">
      <c r="A27" s="28"/>
      <c r="B27" s="29"/>
      <c r="C27" s="55">
        <f>SUM(C17:C26)</f>
        <v>24</v>
      </c>
      <c r="D27" s="56">
        <f>SUM(D17:D26)</f>
        <v>4</v>
      </c>
      <c r="E27" s="43"/>
      <c r="F27" s="44"/>
      <c r="G27" s="43"/>
      <c r="H27" s="55">
        <f>SUM(H17:H26)</f>
        <v>5</v>
      </c>
      <c r="I27" s="56">
        <f>SUM(I17:I26)</f>
        <v>2</v>
      </c>
      <c r="K27" s="57">
        <f>SUM(C27+H27)</f>
        <v>29</v>
      </c>
      <c r="L27" s="58">
        <f>SUM(D27+I27)</f>
        <v>6</v>
      </c>
    </row>
    <row r="28" spans="1:16" ht="18" customHeight="1" x14ac:dyDescent="0.45">
      <c r="A28" s="33"/>
      <c r="B28" s="34"/>
      <c r="C28" s="35"/>
      <c r="D28" s="36"/>
      <c r="E28" s="36"/>
      <c r="F28" s="33"/>
      <c r="G28" s="36"/>
      <c r="H28" s="35"/>
      <c r="I28" s="36"/>
      <c r="J28" s="37"/>
      <c r="K28" s="38"/>
      <c r="L28" s="38"/>
      <c r="M28" s="38"/>
      <c r="N28" s="38"/>
      <c r="O28" s="38"/>
      <c r="P28" s="38"/>
    </row>
    <row r="29" spans="1:16" ht="22.15" customHeight="1" x14ac:dyDescent="0.45">
      <c r="A29" s="21">
        <v>45762</v>
      </c>
      <c r="B29" s="11" t="s">
        <v>4</v>
      </c>
      <c r="C29" s="22">
        <v>0</v>
      </c>
      <c r="D29" s="12">
        <v>1</v>
      </c>
      <c r="E29" s="12"/>
      <c r="F29" s="10">
        <v>45763</v>
      </c>
      <c r="G29" s="12">
        <v>649</v>
      </c>
      <c r="H29" s="22">
        <v>0</v>
      </c>
      <c r="I29" s="12">
        <v>0</v>
      </c>
    </row>
    <row r="30" spans="1:16" ht="22.15" customHeight="1" x14ac:dyDescent="0.55000000000000004">
      <c r="A30" s="21">
        <v>45765</v>
      </c>
      <c r="B30" s="11" t="s">
        <v>4</v>
      </c>
      <c r="C30" s="22">
        <v>0</v>
      </c>
      <c r="D30" s="12">
        <v>0</v>
      </c>
      <c r="E30" s="12"/>
      <c r="F30" s="10">
        <v>45766</v>
      </c>
      <c r="G30" s="12">
        <v>649</v>
      </c>
      <c r="H30" s="22">
        <v>0</v>
      </c>
      <c r="I30" s="12">
        <v>1</v>
      </c>
      <c r="K30" s="118" t="s">
        <v>12</v>
      </c>
      <c r="L30" s="119"/>
      <c r="M30" s="119"/>
      <c r="N30" s="119"/>
      <c r="O30" s="119"/>
      <c r="P30" s="119"/>
    </row>
    <row r="31" spans="1:16" ht="22.15" customHeight="1" x14ac:dyDescent="0.45">
      <c r="A31" s="21">
        <v>45769</v>
      </c>
      <c r="B31" s="11" t="s">
        <v>4</v>
      </c>
      <c r="C31" s="22">
        <v>2</v>
      </c>
      <c r="D31" s="12">
        <v>0</v>
      </c>
      <c r="E31" s="12"/>
      <c r="F31" s="10">
        <v>45770</v>
      </c>
      <c r="G31" s="12">
        <v>649</v>
      </c>
      <c r="H31" s="22">
        <v>0</v>
      </c>
      <c r="I31" s="12">
        <v>0</v>
      </c>
      <c r="K31" s="15" t="s">
        <v>5</v>
      </c>
      <c r="L31" s="15">
        <v>649</v>
      </c>
      <c r="M31" s="15" t="s">
        <v>6</v>
      </c>
      <c r="N31" s="15" t="s">
        <v>7</v>
      </c>
      <c r="O31" s="15" t="s">
        <v>8</v>
      </c>
      <c r="P31" s="15" t="s">
        <v>9</v>
      </c>
    </row>
    <row r="32" spans="1:16" ht="22.15" customHeight="1" x14ac:dyDescent="0.45">
      <c r="A32" s="21">
        <v>45772</v>
      </c>
      <c r="B32" s="11" t="s">
        <v>4</v>
      </c>
      <c r="C32" s="22">
        <v>0</v>
      </c>
      <c r="D32" s="12">
        <v>0</v>
      </c>
      <c r="E32" s="12"/>
      <c r="F32" s="10">
        <v>45773</v>
      </c>
      <c r="G32" s="12">
        <v>649</v>
      </c>
      <c r="H32" s="22">
        <v>0</v>
      </c>
      <c r="I32" s="12">
        <v>0</v>
      </c>
      <c r="K32" s="15">
        <v>110</v>
      </c>
      <c r="L32" s="15">
        <v>70</v>
      </c>
      <c r="M32" s="15">
        <f>SUM(K32:L32)</f>
        <v>180</v>
      </c>
      <c r="N32" s="15">
        <v>0</v>
      </c>
      <c r="O32" s="15">
        <v>0</v>
      </c>
      <c r="P32" s="15">
        <v>0</v>
      </c>
    </row>
    <row r="33" spans="1:16" ht="22.15" customHeight="1" x14ac:dyDescent="0.45">
      <c r="A33" s="21">
        <v>45776</v>
      </c>
      <c r="B33" s="11" t="s">
        <v>4</v>
      </c>
      <c r="C33" s="22">
        <v>0</v>
      </c>
      <c r="D33" s="12">
        <v>0</v>
      </c>
      <c r="E33" s="12"/>
      <c r="F33" s="10">
        <v>45777</v>
      </c>
      <c r="G33" s="12">
        <v>649</v>
      </c>
      <c r="H33" s="22">
        <v>0</v>
      </c>
      <c r="I33" s="12">
        <v>0</v>
      </c>
    </row>
    <row r="34" spans="1:16" ht="22.15" customHeight="1" x14ac:dyDescent="0.45">
      <c r="A34" s="21">
        <v>45779</v>
      </c>
      <c r="B34" s="11" t="s">
        <v>4</v>
      </c>
      <c r="C34" s="22">
        <v>0</v>
      </c>
      <c r="D34" s="12">
        <v>1</v>
      </c>
      <c r="E34" s="12"/>
      <c r="F34" s="10">
        <v>45780</v>
      </c>
      <c r="G34" s="12">
        <v>649</v>
      </c>
      <c r="H34" s="22">
        <v>0</v>
      </c>
      <c r="I34" s="12">
        <v>0</v>
      </c>
    </row>
    <row r="35" spans="1:16" ht="22.15" customHeight="1" x14ac:dyDescent="0.45">
      <c r="A35" s="21">
        <v>45783</v>
      </c>
      <c r="B35" s="11" t="s">
        <v>4</v>
      </c>
      <c r="C35" s="22">
        <v>0</v>
      </c>
      <c r="D35" s="12">
        <v>0</v>
      </c>
      <c r="E35" s="12"/>
      <c r="F35" s="10">
        <v>45784</v>
      </c>
      <c r="G35" s="12">
        <v>649</v>
      </c>
      <c r="H35" s="22">
        <v>10</v>
      </c>
      <c r="I35" s="12">
        <v>0</v>
      </c>
    </row>
    <row r="36" spans="1:16" ht="22.15" customHeight="1" x14ac:dyDescent="0.45">
      <c r="A36" s="21">
        <v>45786</v>
      </c>
      <c r="B36" s="11" t="s">
        <v>4</v>
      </c>
      <c r="C36" s="22">
        <v>0</v>
      </c>
      <c r="D36" s="12">
        <v>0</v>
      </c>
      <c r="E36" s="12"/>
      <c r="F36" s="10">
        <v>45787</v>
      </c>
      <c r="G36" s="12">
        <v>649</v>
      </c>
      <c r="H36" s="22">
        <v>0</v>
      </c>
      <c r="I36" s="12">
        <v>1</v>
      </c>
    </row>
    <row r="37" spans="1:16" ht="22.15" customHeight="1" x14ac:dyDescent="0.45">
      <c r="A37" s="21">
        <v>45790</v>
      </c>
      <c r="B37" s="11" t="s">
        <v>4</v>
      </c>
      <c r="C37" s="22">
        <v>0</v>
      </c>
      <c r="D37" s="12">
        <v>0</v>
      </c>
      <c r="E37" s="12"/>
      <c r="F37" s="10">
        <v>45791</v>
      </c>
      <c r="G37" s="12">
        <v>649</v>
      </c>
      <c r="H37" s="22">
        <v>10</v>
      </c>
      <c r="I37" s="12">
        <v>1</v>
      </c>
    </row>
    <row r="38" spans="1:16" ht="18" customHeight="1" x14ac:dyDescent="0.45">
      <c r="A38" s="21">
        <v>45793</v>
      </c>
      <c r="B38" s="11" t="s">
        <v>4</v>
      </c>
      <c r="C38" s="22">
        <v>0</v>
      </c>
      <c r="D38" s="12">
        <v>1</v>
      </c>
      <c r="E38" s="12"/>
      <c r="F38" s="10">
        <v>45794</v>
      </c>
      <c r="G38" s="12">
        <v>649</v>
      </c>
      <c r="H38" s="22">
        <v>2</v>
      </c>
      <c r="I38" s="12">
        <v>0</v>
      </c>
      <c r="K38" s="22" t="s">
        <v>1</v>
      </c>
      <c r="L38" s="12" t="s">
        <v>2</v>
      </c>
    </row>
    <row r="39" spans="1:16" ht="18" customHeight="1" x14ac:dyDescent="0.45">
      <c r="A39" s="30"/>
      <c r="B39" s="31"/>
      <c r="C39" s="55">
        <f>SUM(C29:C38)</f>
        <v>2</v>
      </c>
      <c r="D39" s="56">
        <f>SUM(D29:D38)</f>
        <v>3</v>
      </c>
      <c r="E39" s="59"/>
      <c r="F39" s="60"/>
      <c r="G39" s="59"/>
      <c r="H39" s="55">
        <f>SUM(H29:H38)</f>
        <v>22</v>
      </c>
      <c r="I39" s="56">
        <f>SUM(I29:I38)</f>
        <v>3</v>
      </c>
      <c r="J39" s="45"/>
      <c r="K39" s="50">
        <f>SUM(C39+H39)</f>
        <v>24</v>
      </c>
      <c r="L39" s="51">
        <f>SUM(D39+I39)</f>
        <v>6</v>
      </c>
    </row>
    <row r="40" spans="1:16" ht="18" customHeight="1" x14ac:dyDescent="0.45">
      <c r="A40" s="39"/>
      <c r="B40" s="40"/>
      <c r="C40" s="35"/>
      <c r="D40" s="36"/>
      <c r="E40" s="36"/>
      <c r="F40" s="33"/>
      <c r="G40" s="36"/>
      <c r="H40" s="35"/>
      <c r="I40" s="36"/>
      <c r="J40" s="37"/>
      <c r="K40" s="41"/>
      <c r="L40" s="42"/>
      <c r="M40" s="38"/>
      <c r="N40" s="38"/>
      <c r="O40" s="38"/>
      <c r="P40" s="38"/>
    </row>
    <row r="41" spans="1:16" ht="18" customHeight="1" x14ac:dyDescent="0.45">
      <c r="A41" s="52">
        <v>45804</v>
      </c>
      <c r="B41" s="14" t="s">
        <v>4</v>
      </c>
      <c r="C41" s="23">
        <v>2</v>
      </c>
      <c r="D41" s="24">
        <v>2</v>
      </c>
      <c r="E41" s="27"/>
      <c r="F41" s="13">
        <v>45805</v>
      </c>
      <c r="G41" s="24">
        <v>649</v>
      </c>
      <c r="H41" s="23">
        <v>5</v>
      </c>
      <c r="I41" s="24">
        <v>1</v>
      </c>
      <c r="K41" s="18"/>
      <c r="L41" s="32"/>
    </row>
    <row r="42" spans="1:16" ht="18" customHeight="1" x14ac:dyDescent="0.55000000000000004">
      <c r="A42" s="52">
        <v>45807</v>
      </c>
      <c r="B42" s="14" t="s">
        <v>4</v>
      </c>
      <c r="C42" s="54">
        <v>20</v>
      </c>
      <c r="D42" s="24">
        <v>0</v>
      </c>
      <c r="E42" s="27"/>
      <c r="F42" s="13">
        <v>45808</v>
      </c>
      <c r="G42" s="24">
        <v>649</v>
      </c>
      <c r="H42" s="23">
        <v>0</v>
      </c>
      <c r="I42" s="24">
        <v>0</v>
      </c>
      <c r="K42" s="116" t="s">
        <v>18</v>
      </c>
      <c r="L42" s="117"/>
      <c r="M42" s="117"/>
      <c r="N42" s="117"/>
      <c r="O42" s="117"/>
      <c r="P42" s="117"/>
    </row>
    <row r="43" spans="1:16" ht="18" customHeight="1" x14ac:dyDescent="0.45">
      <c r="A43" s="52">
        <v>45811</v>
      </c>
      <c r="B43" s="14" t="s">
        <v>4</v>
      </c>
      <c r="C43" s="23">
        <v>0</v>
      </c>
      <c r="D43" s="24">
        <v>0</v>
      </c>
      <c r="E43" s="27"/>
      <c r="F43" s="13">
        <v>45812</v>
      </c>
      <c r="G43" s="24">
        <v>649</v>
      </c>
      <c r="H43" s="23">
        <v>0</v>
      </c>
      <c r="I43" s="24">
        <v>1</v>
      </c>
      <c r="K43" s="16" t="s">
        <v>5</v>
      </c>
      <c r="L43" s="16">
        <v>649</v>
      </c>
      <c r="M43" s="16" t="s">
        <v>6</v>
      </c>
      <c r="N43" s="16" t="s">
        <v>7</v>
      </c>
      <c r="O43" s="16" t="s">
        <v>8</v>
      </c>
      <c r="P43" s="16" t="s">
        <v>9</v>
      </c>
    </row>
    <row r="44" spans="1:16" ht="18" customHeight="1" x14ac:dyDescent="0.45">
      <c r="A44" s="52">
        <v>45814</v>
      </c>
      <c r="B44" s="14" t="s">
        <v>4</v>
      </c>
      <c r="C44" s="23">
        <v>20</v>
      </c>
      <c r="D44" s="24">
        <v>0</v>
      </c>
      <c r="E44" s="27"/>
      <c r="F44" s="13">
        <v>45815</v>
      </c>
      <c r="G44" s="24">
        <v>649</v>
      </c>
      <c r="H44" s="23">
        <v>0</v>
      </c>
      <c r="I44" s="24">
        <v>0</v>
      </c>
      <c r="K44" s="16">
        <v>110</v>
      </c>
      <c r="L44" s="16">
        <v>70</v>
      </c>
      <c r="M44" s="16">
        <f>SUM(K44:L44)</f>
        <v>180</v>
      </c>
      <c r="N44" s="16">
        <v>0</v>
      </c>
      <c r="O44" s="16">
        <v>0</v>
      </c>
      <c r="P44" s="16">
        <v>0</v>
      </c>
    </row>
    <row r="45" spans="1:16" ht="18" customHeight="1" x14ac:dyDescent="0.45">
      <c r="A45" s="52">
        <v>45818</v>
      </c>
      <c r="B45" s="14" t="s">
        <v>4</v>
      </c>
      <c r="C45" s="23">
        <v>0</v>
      </c>
      <c r="D45" s="24">
        <v>0</v>
      </c>
      <c r="E45" s="27"/>
      <c r="F45" s="13">
        <v>45819</v>
      </c>
      <c r="G45" s="24">
        <v>649</v>
      </c>
      <c r="H45" s="23">
        <v>0</v>
      </c>
      <c r="I45" s="24">
        <v>0</v>
      </c>
      <c r="K45" s="18"/>
      <c r="L45" s="32"/>
    </row>
    <row r="46" spans="1:16" ht="18" customHeight="1" x14ac:dyDescent="0.45">
      <c r="A46" s="52">
        <v>45821</v>
      </c>
      <c r="B46" s="14" t="s">
        <v>4</v>
      </c>
      <c r="C46" s="23">
        <v>0</v>
      </c>
      <c r="D46" s="24">
        <v>0</v>
      </c>
      <c r="E46" s="27"/>
      <c r="F46" s="13">
        <v>45822</v>
      </c>
      <c r="G46" s="24">
        <v>649</v>
      </c>
      <c r="H46" s="23">
        <v>0</v>
      </c>
      <c r="I46" s="24">
        <v>1</v>
      </c>
      <c r="K46" s="18"/>
      <c r="L46" s="32"/>
    </row>
    <row r="47" spans="1:16" ht="18" customHeight="1" x14ac:dyDescent="0.45">
      <c r="A47" s="52">
        <v>45825</v>
      </c>
      <c r="B47" s="14" t="s">
        <v>4</v>
      </c>
      <c r="C47" s="63">
        <v>0</v>
      </c>
      <c r="D47" s="24">
        <v>0</v>
      </c>
      <c r="E47" s="27"/>
      <c r="F47" s="13">
        <v>45826</v>
      </c>
      <c r="G47" s="24">
        <v>649</v>
      </c>
      <c r="H47" s="54">
        <v>10</v>
      </c>
      <c r="I47" s="24">
        <v>0</v>
      </c>
      <c r="K47" s="18"/>
      <c r="L47" s="32"/>
    </row>
    <row r="48" spans="1:16" ht="18" customHeight="1" x14ac:dyDescent="0.45">
      <c r="A48" s="52">
        <v>45828</v>
      </c>
      <c r="B48" s="14" t="s">
        <v>4</v>
      </c>
      <c r="C48" s="23">
        <v>0</v>
      </c>
      <c r="D48" s="24">
        <v>0</v>
      </c>
      <c r="E48" s="27"/>
      <c r="F48" s="13">
        <v>45829</v>
      </c>
      <c r="G48" s="24">
        <v>649</v>
      </c>
      <c r="H48" s="23">
        <v>5</v>
      </c>
      <c r="I48" s="24">
        <v>0</v>
      </c>
    </row>
    <row r="49" spans="1:17" ht="18" customHeight="1" x14ac:dyDescent="0.45">
      <c r="A49" s="52">
        <v>45832</v>
      </c>
      <c r="B49" s="14" t="s">
        <v>4</v>
      </c>
      <c r="C49" s="23">
        <v>0</v>
      </c>
      <c r="D49" s="24">
        <v>0</v>
      </c>
      <c r="E49" s="27"/>
      <c r="F49" s="13">
        <v>45833</v>
      </c>
      <c r="G49" s="24">
        <v>649</v>
      </c>
      <c r="H49" s="23">
        <v>0</v>
      </c>
      <c r="I49" s="24">
        <v>0</v>
      </c>
    </row>
    <row r="50" spans="1:17" ht="18" customHeight="1" x14ac:dyDescent="0.45">
      <c r="A50" s="52">
        <v>45835</v>
      </c>
      <c r="B50" s="14" t="s">
        <v>4</v>
      </c>
      <c r="C50" s="23">
        <v>0</v>
      </c>
      <c r="D50" s="24">
        <v>0</v>
      </c>
      <c r="E50" s="27"/>
      <c r="F50" s="13">
        <v>45836</v>
      </c>
      <c r="G50" s="24">
        <v>649</v>
      </c>
      <c r="H50" s="23">
        <v>0</v>
      </c>
      <c r="I50" s="24">
        <v>0</v>
      </c>
      <c r="K50" s="23" t="s">
        <v>1</v>
      </c>
      <c r="L50" s="24" t="s">
        <v>2</v>
      </c>
    </row>
    <row r="51" spans="1:17" ht="18" customHeight="1" x14ac:dyDescent="0.45">
      <c r="A51" s="28"/>
      <c r="B51" s="29"/>
      <c r="C51" s="55">
        <f>SUM(C41:C50)</f>
        <v>42</v>
      </c>
      <c r="D51" s="56">
        <f>SUM(D41:D50)</f>
        <v>2</v>
      </c>
      <c r="E51" s="59"/>
      <c r="F51" s="60"/>
      <c r="G51" s="59"/>
      <c r="H51" s="55">
        <f>SUM(H41:H50)</f>
        <v>20</v>
      </c>
      <c r="I51" s="56">
        <f>SUM(I41:I50)</f>
        <v>3</v>
      </c>
      <c r="J51" s="61"/>
      <c r="K51" s="57">
        <f>SUM(C51+H51)</f>
        <v>62</v>
      </c>
      <c r="L51" s="58">
        <f>SUM(D51+I51)</f>
        <v>5</v>
      </c>
    </row>
    <row r="52" spans="1:17" ht="18" customHeight="1" x14ac:dyDescent="0.45">
      <c r="A52" s="33"/>
      <c r="B52" s="34"/>
      <c r="C52" s="35"/>
      <c r="D52" s="36"/>
      <c r="E52" s="36"/>
      <c r="F52" s="33"/>
      <c r="G52" s="36"/>
      <c r="H52" s="35"/>
      <c r="I52" s="36"/>
      <c r="J52" s="37"/>
      <c r="K52" s="38"/>
      <c r="L52" s="38"/>
      <c r="M52" s="38"/>
      <c r="N52" s="38"/>
      <c r="O52" s="38"/>
      <c r="P52" s="38"/>
    </row>
    <row r="53" spans="1:17" ht="18" customHeight="1" x14ac:dyDescent="0.45">
      <c r="A53" s="21">
        <v>45839</v>
      </c>
      <c r="B53" s="11" t="s">
        <v>4</v>
      </c>
      <c r="C53" s="22">
        <v>0</v>
      </c>
      <c r="D53" s="12">
        <v>0</v>
      </c>
      <c r="E53" s="12"/>
      <c r="F53" s="10">
        <v>45840</v>
      </c>
      <c r="G53" s="12">
        <v>649</v>
      </c>
      <c r="H53" s="22">
        <v>5</v>
      </c>
      <c r="I53" s="12">
        <v>0</v>
      </c>
    </row>
    <row r="54" spans="1:17" ht="18" customHeight="1" x14ac:dyDescent="0.55000000000000004">
      <c r="A54" s="21">
        <v>45842</v>
      </c>
      <c r="B54" s="11" t="s">
        <v>4</v>
      </c>
      <c r="C54" s="22">
        <v>0</v>
      </c>
      <c r="D54" s="12">
        <v>1</v>
      </c>
      <c r="E54" s="12"/>
      <c r="F54" s="10">
        <v>45843</v>
      </c>
      <c r="G54" s="12">
        <v>649</v>
      </c>
      <c r="H54" s="22">
        <v>0</v>
      </c>
      <c r="I54" s="12">
        <v>0</v>
      </c>
      <c r="K54" s="118" t="s">
        <v>19</v>
      </c>
      <c r="L54" s="119"/>
      <c r="M54" s="119"/>
      <c r="N54" s="119"/>
      <c r="O54" s="119"/>
      <c r="P54" s="119"/>
    </row>
    <row r="55" spans="1:17" ht="18" customHeight="1" x14ac:dyDescent="0.45">
      <c r="A55" s="21">
        <v>45846</v>
      </c>
      <c r="B55" s="11" t="s">
        <v>4</v>
      </c>
      <c r="C55" s="22">
        <v>0</v>
      </c>
      <c r="D55" s="12">
        <v>0</v>
      </c>
      <c r="E55" s="12"/>
      <c r="F55" s="10">
        <v>45847</v>
      </c>
      <c r="G55" s="12">
        <v>649</v>
      </c>
      <c r="H55" s="22">
        <v>0</v>
      </c>
      <c r="I55" s="12">
        <v>1</v>
      </c>
      <c r="K55" s="15" t="s">
        <v>5</v>
      </c>
      <c r="L55" s="15">
        <v>649</v>
      </c>
      <c r="M55" s="15" t="s">
        <v>6</v>
      </c>
      <c r="N55" s="15" t="s">
        <v>7</v>
      </c>
      <c r="O55" s="15" t="s">
        <v>8</v>
      </c>
      <c r="P55" s="15" t="s">
        <v>9</v>
      </c>
    </row>
    <row r="56" spans="1:17" ht="18" customHeight="1" x14ac:dyDescent="0.45">
      <c r="A56" s="21">
        <v>45849</v>
      </c>
      <c r="B56" s="11" t="s">
        <v>4</v>
      </c>
      <c r="C56" s="22">
        <v>0</v>
      </c>
      <c r="D56" s="12">
        <v>0</v>
      </c>
      <c r="E56" s="12"/>
      <c r="F56" s="10">
        <v>45850</v>
      </c>
      <c r="G56" s="12">
        <v>649</v>
      </c>
      <c r="H56" s="22">
        <v>0</v>
      </c>
      <c r="I56" s="12">
        <v>0</v>
      </c>
      <c r="K56" s="15">
        <v>110</v>
      </c>
      <c r="L56" s="15">
        <v>70</v>
      </c>
      <c r="M56" s="15">
        <f>SUM(K56:L56)</f>
        <v>180</v>
      </c>
      <c r="N56" s="15">
        <v>0</v>
      </c>
      <c r="O56" s="15">
        <v>0</v>
      </c>
      <c r="P56" s="15">
        <v>0</v>
      </c>
    </row>
    <row r="57" spans="1:17" ht="18" customHeight="1" x14ac:dyDescent="0.45">
      <c r="A57" s="21">
        <v>45853</v>
      </c>
      <c r="B57" s="11" t="s">
        <v>4</v>
      </c>
      <c r="C57" s="22">
        <v>2</v>
      </c>
      <c r="D57" s="12">
        <v>1</v>
      </c>
      <c r="E57" s="12"/>
      <c r="F57" s="10">
        <v>45854</v>
      </c>
      <c r="G57" s="12">
        <v>649</v>
      </c>
      <c r="H57" s="22">
        <v>0</v>
      </c>
      <c r="I57" s="12">
        <v>0</v>
      </c>
    </row>
    <row r="58" spans="1:17" ht="18" customHeight="1" x14ac:dyDescent="0.45">
      <c r="A58" s="21">
        <v>45856</v>
      </c>
      <c r="B58" s="11" t="s">
        <v>4</v>
      </c>
      <c r="C58" s="22">
        <v>0</v>
      </c>
      <c r="D58" s="12">
        <v>1</v>
      </c>
      <c r="E58" s="12"/>
      <c r="F58" s="10">
        <v>45857</v>
      </c>
      <c r="G58" s="12">
        <v>649</v>
      </c>
      <c r="H58" s="22">
        <v>0</v>
      </c>
      <c r="I58" s="12">
        <v>0</v>
      </c>
    </row>
    <row r="59" spans="1:17" ht="18" customHeight="1" x14ac:dyDescent="0.45">
      <c r="A59" s="21">
        <v>45860</v>
      </c>
      <c r="B59" s="11" t="s">
        <v>4</v>
      </c>
      <c r="C59" s="22">
        <v>0</v>
      </c>
      <c r="D59" s="12">
        <v>0</v>
      </c>
      <c r="E59" s="12"/>
      <c r="F59" s="10">
        <v>45861</v>
      </c>
      <c r="G59" s="12">
        <v>649</v>
      </c>
      <c r="H59" s="22">
        <v>0</v>
      </c>
      <c r="I59" s="12">
        <v>0</v>
      </c>
    </row>
    <row r="60" spans="1:17" ht="18" customHeight="1" x14ac:dyDescent="0.45">
      <c r="A60" s="21">
        <v>45863</v>
      </c>
      <c r="B60" s="11" t="s">
        <v>4</v>
      </c>
      <c r="C60" s="22">
        <v>0</v>
      </c>
      <c r="D60" s="12">
        <v>1</v>
      </c>
      <c r="E60" s="12"/>
      <c r="F60" s="10">
        <v>45864</v>
      </c>
      <c r="G60" s="12">
        <v>649</v>
      </c>
      <c r="H60" s="22">
        <v>2</v>
      </c>
      <c r="I60" s="12">
        <v>0</v>
      </c>
    </row>
    <row r="61" spans="1:17" ht="18" customHeight="1" x14ac:dyDescent="0.45">
      <c r="A61" s="21">
        <v>45867</v>
      </c>
      <c r="B61" s="11" t="s">
        <v>4</v>
      </c>
      <c r="C61" s="22">
        <v>0</v>
      </c>
      <c r="D61" s="12">
        <v>0</v>
      </c>
      <c r="E61" s="12"/>
      <c r="F61" s="10">
        <v>45868</v>
      </c>
      <c r="G61" s="12">
        <v>649</v>
      </c>
      <c r="H61" s="22">
        <v>0</v>
      </c>
      <c r="I61" s="12">
        <v>0</v>
      </c>
    </row>
    <row r="62" spans="1:17" ht="18" customHeight="1" x14ac:dyDescent="0.45">
      <c r="A62" s="21">
        <v>45870</v>
      </c>
      <c r="B62" s="11" t="s">
        <v>4</v>
      </c>
      <c r="C62" s="22">
        <v>0</v>
      </c>
      <c r="D62" s="12">
        <v>0</v>
      </c>
      <c r="E62" s="12"/>
      <c r="F62" s="10">
        <v>45871</v>
      </c>
      <c r="G62" s="12">
        <v>649</v>
      </c>
      <c r="H62" s="22">
        <v>0</v>
      </c>
      <c r="I62" s="12">
        <v>0</v>
      </c>
      <c r="K62" s="22" t="s">
        <v>1</v>
      </c>
      <c r="L62" s="12" t="s">
        <v>2</v>
      </c>
    </row>
    <row r="63" spans="1:17" ht="18" customHeight="1" x14ac:dyDescent="0.45">
      <c r="A63" s="30"/>
      <c r="B63" s="31"/>
      <c r="C63" s="55">
        <f>SUM(C53:C62)</f>
        <v>2</v>
      </c>
      <c r="D63" s="56">
        <f>SUM(D53:D62)</f>
        <v>4</v>
      </c>
      <c r="E63" s="59"/>
      <c r="F63" s="60"/>
      <c r="G63" s="59"/>
      <c r="H63" s="55">
        <f>SUM(H53:H62)</f>
        <v>7</v>
      </c>
      <c r="I63" s="56">
        <f>SUM(I53:I62)</f>
        <v>1</v>
      </c>
      <c r="J63" s="45"/>
      <c r="K63" s="50">
        <f>SUM(C63+H63)</f>
        <v>9</v>
      </c>
      <c r="L63" s="51">
        <f>SUM(D63+I63)</f>
        <v>5</v>
      </c>
    </row>
    <row r="64" spans="1:17" s="69" customFormat="1" ht="18" customHeight="1" x14ac:dyDescent="0.45">
      <c r="A64" s="33"/>
      <c r="B64" s="34"/>
      <c r="C64" s="35"/>
      <c r="D64" s="36"/>
      <c r="E64" s="36"/>
      <c r="F64" s="33"/>
      <c r="G64" s="36"/>
      <c r="H64" s="35"/>
      <c r="I64" s="36"/>
      <c r="J64" s="37"/>
      <c r="K64" s="38"/>
      <c r="L64" s="38"/>
      <c r="M64" s="38"/>
      <c r="N64" s="38"/>
      <c r="O64" s="38"/>
      <c r="P64" s="38"/>
      <c r="Q64" s="68"/>
    </row>
    <row r="65" spans="1:17" s="69" customFormat="1" ht="18" customHeight="1" x14ac:dyDescent="0.45">
      <c r="A65" s="52">
        <v>45874</v>
      </c>
      <c r="B65" s="14" t="s">
        <v>4</v>
      </c>
      <c r="C65" s="23">
        <v>0</v>
      </c>
      <c r="D65" s="24">
        <v>0</v>
      </c>
      <c r="E65" s="24"/>
      <c r="F65" s="13">
        <v>45875</v>
      </c>
      <c r="G65" s="24">
        <v>649</v>
      </c>
      <c r="H65" s="23">
        <v>0</v>
      </c>
      <c r="I65" s="24">
        <v>1</v>
      </c>
      <c r="J65" s="1"/>
      <c r="K65" s="17"/>
      <c r="L65" s="17"/>
      <c r="M65" s="17"/>
      <c r="N65" s="17"/>
      <c r="O65" s="17"/>
      <c r="P65" s="17"/>
      <c r="Q65" s="68"/>
    </row>
    <row r="66" spans="1:17" s="69" customFormat="1" ht="18" customHeight="1" x14ac:dyDescent="0.55000000000000004">
      <c r="A66" s="52">
        <v>45877</v>
      </c>
      <c r="B66" s="14" t="s">
        <v>4</v>
      </c>
      <c r="C66" s="23">
        <v>0</v>
      </c>
      <c r="D66" s="24">
        <v>0</v>
      </c>
      <c r="E66" s="24"/>
      <c r="F66" s="13">
        <v>45878</v>
      </c>
      <c r="G66" s="24">
        <v>649</v>
      </c>
      <c r="H66" s="23">
        <v>0</v>
      </c>
      <c r="I66" s="24">
        <v>0</v>
      </c>
      <c r="J66" s="1"/>
      <c r="K66" s="116" t="s">
        <v>20</v>
      </c>
      <c r="L66" s="117"/>
      <c r="M66" s="117"/>
      <c r="N66" s="117"/>
      <c r="O66" s="117"/>
      <c r="P66" s="117"/>
      <c r="Q66" s="68"/>
    </row>
    <row r="67" spans="1:17" s="69" customFormat="1" ht="18" customHeight="1" x14ac:dyDescent="0.45">
      <c r="A67" s="52">
        <v>45881</v>
      </c>
      <c r="B67" s="14" t="s">
        <v>4</v>
      </c>
      <c r="C67" s="23">
        <v>2</v>
      </c>
      <c r="D67" s="24">
        <v>0</v>
      </c>
      <c r="E67" s="24"/>
      <c r="F67" s="13">
        <v>45882</v>
      </c>
      <c r="G67" s="24">
        <v>649</v>
      </c>
      <c r="H67" s="23">
        <v>0</v>
      </c>
      <c r="I67" s="24">
        <v>0</v>
      </c>
      <c r="J67" s="1"/>
      <c r="K67" s="16" t="s">
        <v>5</v>
      </c>
      <c r="L67" s="16">
        <v>649</v>
      </c>
      <c r="M67" s="16" t="s">
        <v>6</v>
      </c>
      <c r="N67" s="16" t="s">
        <v>7</v>
      </c>
      <c r="O67" s="16" t="s">
        <v>8</v>
      </c>
      <c r="P67" s="16" t="s">
        <v>9</v>
      </c>
      <c r="Q67" s="68"/>
    </row>
    <row r="68" spans="1:17" s="69" customFormat="1" ht="18" customHeight="1" x14ac:dyDescent="0.45">
      <c r="A68" s="52">
        <v>45884</v>
      </c>
      <c r="B68" s="14" t="s">
        <v>4</v>
      </c>
      <c r="C68" s="23">
        <v>2</v>
      </c>
      <c r="D68" s="24">
        <v>0</v>
      </c>
      <c r="E68" s="24"/>
      <c r="F68" s="13">
        <v>45885</v>
      </c>
      <c r="G68" s="24">
        <v>649</v>
      </c>
      <c r="H68" s="23">
        <v>0</v>
      </c>
      <c r="I68" s="24">
        <v>0</v>
      </c>
      <c r="J68" s="1"/>
      <c r="K68" s="16">
        <v>110</v>
      </c>
      <c r="L68" s="16">
        <v>70</v>
      </c>
      <c r="M68" s="16">
        <f>SUM(K68:L68)</f>
        <v>180</v>
      </c>
      <c r="N68" s="16">
        <v>0</v>
      </c>
      <c r="O68" s="16">
        <v>0</v>
      </c>
      <c r="P68" s="16">
        <v>0</v>
      </c>
      <c r="Q68" s="68"/>
    </row>
    <row r="69" spans="1:17" s="69" customFormat="1" ht="18" customHeight="1" x14ac:dyDescent="0.45">
      <c r="A69" s="52">
        <v>45888</v>
      </c>
      <c r="B69" s="14" t="s">
        <v>4</v>
      </c>
      <c r="C69" s="23">
        <v>0</v>
      </c>
      <c r="D69" s="24">
        <v>1</v>
      </c>
      <c r="E69" s="24"/>
      <c r="F69" s="13">
        <v>45889</v>
      </c>
      <c r="G69" s="24">
        <v>649</v>
      </c>
      <c r="H69" s="23">
        <v>0</v>
      </c>
      <c r="I69" s="24">
        <v>1</v>
      </c>
      <c r="J69" s="1"/>
      <c r="K69" s="17"/>
      <c r="L69" s="17"/>
      <c r="M69" s="17"/>
      <c r="N69" s="17"/>
      <c r="O69" s="17"/>
      <c r="P69" s="17"/>
      <c r="Q69" s="68"/>
    </row>
    <row r="70" spans="1:17" s="69" customFormat="1" ht="18" customHeight="1" x14ac:dyDescent="0.45">
      <c r="A70" s="52">
        <v>45891</v>
      </c>
      <c r="B70" s="14" t="s">
        <v>4</v>
      </c>
      <c r="C70" s="23">
        <v>0</v>
      </c>
      <c r="D70" s="24">
        <v>0</v>
      </c>
      <c r="E70" s="24"/>
      <c r="F70" s="13">
        <v>45892</v>
      </c>
      <c r="G70" s="24">
        <v>649</v>
      </c>
      <c r="H70" s="23">
        <v>2</v>
      </c>
      <c r="I70" s="24">
        <v>1</v>
      </c>
      <c r="J70" s="1"/>
      <c r="K70" s="17"/>
      <c r="L70" s="17"/>
      <c r="M70" s="17"/>
      <c r="N70" s="17"/>
      <c r="O70" s="17"/>
      <c r="P70" s="17"/>
      <c r="Q70" s="68"/>
    </row>
    <row r="71" spans="1:17" s="69" customFormat="1" ht="18" customHeight="1" x14ac:dyDescent="0.45">
      <c r="A71" s="52">
        <v>45895</v>
      </c>
      <c r="B71" s="14" t="s">
        <v>4</v>
      </c>
      <c r="C71" s="23">
        <v>0</v>
      </c>
      <c r="D71" s="24">
        <v>1</v>
      </c>
      <c r="E71" s="24"/>
      <c r="F71" s="13">
        <v>45896</v>
      </c>
      <c r="G71" s="24">
        <v>649</v>
      </c>
      <c r="H71" s="23">
        <v>0</v>
      </c>
      <c r="I71" s="24">
        <v>0</v>
      </c>
      <c r="J71" s="1"/>
      <c r="K71" s="17"/>
      <c r="L71" s="17"/>
      <c r="M71" s="17"/>
      <c r="N71" s="17"/>
      <c r="O71" s="17"/>
      <c r="P71" s="17"/>
      <c r="Q71" s="68"/>
    </row>
    <row r="72" spans="1:17" s="69" customFormat="1" ht="18" customHeight="1" x14ac:dyDescent="0.45">
      <c r="A72" s="52">
        <v>45898</v>
      </c>
      <c r="B72" s="14" t="s">
        <v>4</v>
      </c>
      <c r="C72" s="23">
        <v>0</v>
      </c>
      <c r="D72" s="24">
        <v>0</v>
      </c>
      <c r="E72" s="24"/>
      <c r="F72" s="13">
        <v>45899</v>
      </c>
      <c r="G72" s="24">
        <v>649</v>
      </c>
      <c r="H72" s="23">
        <v>0</v>
      </c>
      <c r="I72" s="24">
        <v>0</v>
      </c>
      <c r="J72" s="1"/>
      <c r="K72" s="17"/>
      <c r="L72" s="17"/>
      <c r="M72" s="17"/>
      <c r="N72" s="17"/>
      <c r="O72" s="17"/>
      <c r="P72" s="17"/>
      <c r="Q72" s="68"/>
    </row>
    <row r="73" spans="1:17" s="69" customFormat="1" ht="18" customHeight="1" x14ac:dyDescent="0.45">
      <c r="A73" s="52">
        <v>45902</v>
      </c>
      <c r="B73" s="14" t="s">
        <v>4</v>
      </c>
      <c r="C73" s="23">
        <v>0</v>
      </c>
      <c r="D73" s="24">
        <v>1</v>
      </c>
      <c r="E73" s="24"/>
      <c r="F73" s="13">
        <v>45903</v>
      </c>
      <c r="G73" s="24">
        <v>649</v>
      </c>
      <c r="H73" s="23">
        <v>0</v>
      </c>
      <c r="I73" s="24">
        <v>1</v>
      </c>
      <c r="J73" s="1"/>
      <c r="K73" s="17"/>
      <c r="L73" s="17"/>
      <c r="M73" s="17"/>
      <c r="N73" s="17"/>
      <c r="O73" s="17"/>
      <c r="P73" s="17"/>
      <c r="Q73" s="68"/>
    </row>
    <row r="74" spans="1:17" s="69" customFormat="1" ht="18" customHeight="1" x14ac:dyDescent="0.45">
      <c r="A74" s="52">
        <v>45905</v>
      </c>
      <c r="B74" s="14" t="s">
        <v>4</v>
      </c>
      <c r="C74" s="23">
        <v>0</v>
      </c>
      <c r="D74" s="24">
        <v>1</v>
      </c>
      <c r="E74" s="24"/>
      <c r="F74" s="13">
        <v>45906</v>
      </c>
      <c r="G74" s="24">
        <v>649</v>
      </c>
      <c r="H74" s="23">
        <v>0</v>
      </c>
      <c r="I74" s="24">
        <v>0</v>
      </c>
      <c r="J74" s="1"/>
      <c r="K74" s="23" t="s">
        <v>1</v>
      </c>
      <c r="L74" s="24" t="s">
        <v>2</v>
      </c>
      <c r="M74" s="17"/>
      <c r="N74" s="17"/>
      <c r="O74" s="17"/>
      <c r="P74" s="17"/>
      <c r="Q74" s="68"/>
    </row>
    <row r="75" spans="1:17" s="69" customFormat="1" ht="18" customHeight="1" x14ac:dyDescent="0.45">
      <c r="A75" s="30"/>
      <c r="B75" s="31"/>
      <c r="C75" s="55">
        <f>SUM(C65:C74)</f>
        <v>4</v>
      </c>
      <c r="D75" s="56">
        <f>SUM(D65:D74)</f>
        <v>4</v>
      </c>
      <c r="E75" s="59"/>
      <c r="F75" s="60"/>
      <c r="G75" s="59"/>
      <c r="H75" s="55">
        <f>SUM(H65:H74)</f>
        <v>2</v>
      </c>
      <c r="I75" s="56">
        <f>SUM(I65:I74)</f>
        <v>4</v>
      </c>
      <c r="J75" s="45"/>
      <c r="K75" s="57">
        <f>SUM(C75+H75)</f>
        <v>6</v>
      </c>
      <c r="L75" s="58">
        <f>SUM(D75+I75)</f>
        <v>8</v>
      </c>
      <c r="M75" s="17"/>
      <c r="N75" s="17"/>
      <c r="O75" s="17"/>
      <c r="P75" s="17"/>
      <c r="Q75" s="68"/>
    </row>
    <row r="76" spans="1:17" s="69" customFormat="1" ht="18" customHeight="1" x14ac:dyDescent="0.45">
      <c r="A76" s="33"/>
      <c r="B76" s="34"/>
      <c r="C76" s="35"/>
      <c r="D76" s="36"/>
      <c r="E76" s="36"/>
      <c r="F76" s="33"/>
      <c r="G76" s="36"/>
      <c r="H76" s="35"/>
      <c r="I76" s="36"/>
      <c r="J76" s="37"/>
      <c r="K76" s="38"/>
      <c r="L76" s="38"/>
      <c r="M76" s="38"/>
      <c r="N76" s="38"/>
      <c r="O76" s="38"/>
      <c r="P76" s="38"/>
      <c r="Q76" s="68"/>
    </row>
    <row r="77" spans="1:17" s="69" customFormat="1" ht="18" customHeight="1" x14ac:dyDescent="0.45">
      <c r="A77" s="21">
        <v>45909</v>
      </c>
      <c r="B77" s="11" t="s">
        <v>4</v>
      </c>
      <c r="C77" s="22">
        <v>0</v>
      </c>
      <c r="D77" s="12">
        <v>0</v>
      </c>
      <c r="E77" s="81"/>
      <c r="F77" s="93">
        <v>45910</v>
      </c>
      <c r="G77" s="12">
        <v>649</v>
      </c>
      <c r="H77" s="22">
        <v>0</v>
      </c>
      <c r="I77" s="12">
        <v>0</v>
      </c>
      <c r="J77" s="64"/>
      <c r="K77" s="65"/>
      <c r="L77" s="66"/>
      <c r="M77" s="67"/>
      <c r="N77" s="67"/>
      <c r="O77" s="67"/>
      <c r="P77" s="67"/>
      <c r="Q77" s="68"/>
    </row>
    <row r="78" spans="1:17" s="69" customFormat="1" ht="18" customHeight="1" x14ac:dyDescent="0.55000000000000004">
      <c r="A78" s="21">
        <v>45912</v>
      </c>
      <c r="B78" s="11" t="s">
        <v>4</v>
      </c>
      <c r="C78" s="22">
        <v>0</v>
      </c>
      <c r="D78" s="12">
        <v>0</v>
      </c>
      <c r="E78" s="81"/>
      <c r="F78" s="93">
        <v>45913</v>
      </c>
      <c r="G78" s="12">
        <v>649</v>
      </c>
      <c r="H78" s="22">
        <v>0</v>
      </c>
      <c r="I78" s="12">
        <v>0</v>
      </c>
      <c r="J78" s="64"/>
      <c r="K78" s="118" t="s">
        <v>21</v>
      </c>
      <c r="L78" s="119"/>
      <c r="M78" s="119"/>
      <c r="N78" s="119"/>
      <c r="O78" s="119"/>
      <c r="P78" s="119"/>
      <c r="Q78" s="68"/>
    </row>
    <row r="79" spans="1:17" s="69" customFormat="1" ht="18" customHeight="1" x14ac:dyDescent="0.45">
      <c r="A79" s="21">
        <v>45916</v>
      </c>
      <c r="B79" s="11" t="s">
        <v>4</v>
      </c>
      <c r="C79" s="22">
        <v>0</v>
      </c>
      <c r="D79" s="12">
        <v>0</v>
      </c>
      <c r="E79" s="81"/>
      <c r="F79" s="93">
        <v>45917</v>
      </c>
      <c r="G79" s="12">
        <v>649</v>
      </c>
      <c r="H79" s="22">
        <v>2</v>
      </c>
      <c r="I79" s="12">
        <v>0</v>
      </c>
      <c r="J79" s="64"/>
      <c r="K79" s="15" t="s">
        <v>5</v>
      </c>
      <c r="L79" s="15">
        <v>649</v>
      </c>
      <c r="M79" s="15" t="s">
        <v>6</v>
      </c>
      <c r="N79" s="15" t="s">
        <v>7</v>
      </c>
      <c r="O79" s="15" t="s">
        <v>8</v>
      </c>
      <c r="P79" s="15" t="s">
        <v>9</v>
      </c>
      <c r="Q79" s="68"/>
    </row>
    <row r="80" spans="1:17" s="69" customFormat="1" ht="18" customHeight="1" x14ac:dyDescent="0.45">
      <c r="A80" s="21">
        <v>45919</v>
      </c>
      <c r="B80" s="11" t="s">
        <v>4</v>
      </c>
      <c r="C80" s="22">
        <v>0</v>
      </c>
      <c r="D80" s="12">
        <v>0</v>
      </c>
      <c r="E80" s="81"/>
      <c r="F80" s="93">
        <v>45920</v>
      </c>
      <c r="G80" s="12">
        <v>649</v>
      </c>
      <c r="H80" s="22">
        <v>0</v>
      </c>
      <c r="I80" s="12">
        <v>0</v>
      </c>
      <c r="J80" s="64"/>
      <c r="K80" s="15">
        <v>110</v>
      </c>
      <c r="L80" s="15">
        <v>70</v>
      </c>
      <c r="M80" s="15">
        <f>SUM(K80:L80)</f>
        <v>180</v>
      </c>
      <c r="N80" s="15">
        <v>0</v>
      </c>
      <c r="O80" s="15">
        <v>0</v>
      </c>
      <c r="P80" s="15">
        <v>0</v>
      </c>
      <c r="Q80" s="68"/>
    </row>
    <row r="81" spans="1:17" s="69" customFormat="1" ht="18" customHeight="1" x14ac:dyDescent="0.45">
      <c r="A81" s="21">
        <v>45923</v>
      </c>
      <c r="B81" s="11" t="s">
        <v>4</v>
      </c>
      <c r="C81" s="22">
        <v>2</v>
      </c>
      <c r="D81" s="12">
        <v>0</v>
      </c>
      <c r="E81" s="81"/>
      <c r="F81" s="93">
        <v>45924</v>
      </c>
      <c r="G81" s="12">
        <v>649</v>
      </c>
      <c r="H81" s="22">
        <v>0</v>
      </c>
      <c r="I81" s="12">
        <v>0</v>
      </c>
      <c r="J81" s="64"/>
      <c r="K81" s="17"/>
      <c r="L81" s="17"/>
      <c r="M81" s="17"/>
      <c r="N81" s="17"/>
      <c r="O81" s="17"/>
      <c r="P81" s="17"/>
      <c r="Q81" s="68"/>
    </row>
    <row r="82" spans="1:17" s="69" customFormat="1" ht="18" customHeight="1" x14ac:dyDescent="0.45">
      <c r="A82" s="21">
        <v>45926</v>
      </c>
      <c r="B82" s="11" t="s">
        <v>4</v>
      </c>
      <c r="C82" s="22">
        <v>0</v>
      </c>
      <c r="D82" s="12">
        <v>1</v>
      </c>
      <c r="E82" s="81"/>
      <c r="F82" s="93">
        <v>45927</v>
      </c>
      <c r="G82" s="12">
        <v>649</v>
      </c>
      <c r="H82" s="22">
        <v>0</v>
      </c>
      <c r="I82" s="12">
        <v>0</v>
      </c>
      <c r="J82" s="64"/>
      <c r="K82" s="17"/>
      <c r="L82" s="17"/>
      <c r="M82" s="17"/>
      <c r="N82" s="17"/>
      <c r="O82" s="17"/>
      <c r="P82" s="17"/>
      <c r="Q82" s="68"/>
    </row>
    <row r="83" spans="1:17" s="69" customFormat="1" ht="18" customHeight="1" x14ac:dyDescent="0.45">
      <c r="A83" s="21">
        <v>45930</v>
      </c>
      <c r="B83" s="11" t="s">
        <v>4</v>
      </c>
      <c r="C83" s="22"/>
      <c r="D83" s="12"/>
      <c r="E83" s="81"/>
      <c r="F83" s="93">
        <v>45931</v>
      </c>
      <c r="G83" s="12">
        <v>649</v>
      </c>
      <c r="H83" s="22"/>
      <c r="I83" s="12"/>
      <c r="J83" s="64"/>
      <c r="K83" s="17"/>
      <c r="L83" s="17"/>
      <c r="M83" s="17"/>
      <c r="N83" s="17"/>
      <c r="O83" s="17"/>
      <c r="P83" s="17"/>
      <c r="Q83" s="68"/>
    </row>
    <row r="84" spans="1:17" s="69" customFormat="1" ht="18" customHeight="1" x14ac:dyDescent="0.45">
      <c r="A84" s="21">
        <v>45933</v>
      </c>
      <c r="B84" s="11" t="s">
        <v>4</v>
      </c>
      <c r="C84" s="22"/>
      <c r="D84" s="12"/>
      <c r="E84" s="81"/>
      <c r="F84" s="93">
        <v>45934</v>
      </c>
      <c r="G84" s="12">
        <v>649</v>
      </c>
      <c r="H84" s="22"/>
      <c r="I84" s="12"/>
      <c r="J84" s="64"/>
      <c r="K84" s="17"/>
      <c r="L84" s="17"/>
      <c r="M84" s="17"/>
      <c r="N84" s="17"/>
      <c r="O84" s="17"/>
      <c r="P84" s="17"/>
      <c r="Q84" s="68"/>
    </row>
    <row r="85" spans="1:17" s="69" customFormat="1" ht="18" customHeight="1" x14ac:dyDescent="0.45">
      <c r="A85" s="21">
        <v>45937</v>
      </c>
      <c r="B85" s="11" t="s">
        <v>4</v>
      </c>
      <c r="C85" s="22"/>
      <c r="D85" s="12"/>
      <c r="E85" s="81"/>
      <c r="F85" s="93">
        <v>45938</v>
      </c>
      <c r="G85" s="12">
        <v>649</v>
      </c>
      <c r="H85" s="22"/>
      <c r="I85" s="12"/>
      <c r="J85" s="64"/>
      <c r="K85" s="17"/>
      <c r="L85" s="17"/>
      <c r="M85" s="17"/>
      <c r="N85" s="17"/>
      <c r="O85" s="17"/>
      <c r="P85" s="17"/>
      <c r="Q85" s="68"/>
    </row>
    <row r="86" spans="1:17" s="69" customFormat="1" ht="18" customHeight="1" x14ac:dyDescent="0.45">
      <c r="A86" s="21">
        <v>45940</v>
      </c>
      <c r="B86" s="11" t="s">
        <v>4</v>
      </c>
      <c r="C86" s="22"/>
      <c r="D86" s="12"/>
      <c r="E86" s="81"/>
      <c r="F86" s="93">
        <v>45941</v>
      </c>
      <c r="G86" s="12">
        <v>649</v>
      </c>
      <c r="H86" s="22"/>
      <c r="I86" s="12"/>
      <c r="J86" s="64"/>
      <c r="K86" s="22" t="s">
        <v>1</v>
      </c>
      <c r="L86" s="12" t="s">
        <v>2</v>
      </c>
      <c r="M86" s="17"/>
      <c r="N86" s="17"/>
      <c r="O86" s="17"/>
      <c r="P86" s="17"/>
      <c r="Q86" s="68"/>
    </row>
    <row r="87" spans="1:17" s="69" customFormat="1" ht="18" customHeight="1" x14ac:dyDescent="0.45">
      <c r="A87" s="28"/>
      <c r="B87" s="31"/>
      <c r="C87" s="55">
        <f>SUM(C77:C86)</f>
        <v>2</v>
      </c>
      <c r="D87" s="56">
        <f>SUM(D77:D86)</f>
        <v>1</v>
      </c>
      <c r="E87" s="59"/>
      <c r="F87" s="60"/>
      <c r="G87" s="59"/>
      <c r="H87" s="55">
        <f>SUM(H77:H86)</f>
        <v>2</v>
      </c>
      <c r="I87" s="56">
        <f>SUM(I77:I86)</f>
        <v>0</v>
      </c>
      <c r="J87" s="64"/>
      <c r="K87" s="50">
        <f>SUM(C87+H87)</f>
        <v>4</v>
      </c>
      <c r="L87" s="51">
        <f>SUM(D87+I87)</f>
        <v>1</v>
      </c>
      <c r="M87" s="17"/>
      <c r="N87" s="17"/>
      <c r="O87" s="17"/>
      <c r="P87" s="17"/>
      <c r="Q87" s="68"/>
    </row>
    <row r="88" spans="1:17" s="69" customFormat="1" ht="18" customHeight="1" x14ac:dyDescent="0.45">
      <c r="A88" s="33"/>
      <c r="B88" s="34"/>
      <c r="C88" s="35"/>
      <c r="D88" s="36"/>
      <c r="E88" s="36"/>
      <c r="F88" s="33"/>
      <c r="G88" s="36"/>
      <c r="H88" s="35"/>
      <c r="I88" s="36"/>
      <c r="J88" s="37"/>
      <c r="K88" s="38"/>
      <c r="L88" s="38"/>
      <c r="M88" s="38"/>
      <c r="N88" s="38"/>
      <c r="O88" s="38"/>
      <c r="P88" s="38"/>
      <c r="Q88" s="68"/>
    </row>
    <row r="89" spans="1:17" s="69" customFormat="1" ht="18" customHeight="1" x14ac:dyDescent="0.45">
      <c r="A89" s="52">
        <v>45944</v>
      </c>
      <c r="B89" s="14" t="s">
        <v>4</v>
      </c>
      <c r="C89" s="23"/>
      <c r="D89" s="24"/>
      <c r="E89" s="90"/>
      <c r="F89" s="94">
        <v>45945</v>
      </c>
      <c r="G89" s="24">
        <v>649</v>
      </c>
      <c r="H89" s="23"/>
      <c r="I89" s="24"/>
      <c r="J89" s="64"/>
      <c r="K89" s="65"/>
      <c r="L89" s="66"/>
      <c r="M89" s="67"/>
      <c r="N89" s="67"/>
      <c r="O89" s="67"/>
      <c r="P89" s="67"/>
      <c r="Q89" s="68"/>
    </row>
    <row r="90" spans="1:17" s="69" customFormat="1" ht="18" customHeight="1" x14ac:dyDescent="0.55000000000000004">
      <c r="A90" s="91">
        <v>45947</v>
      </c>
      <c r="B90" s="14" t="s">
        <v>4</v>
      </c>
      <c r="C90" s="23"/>
      <c r="D90" s="24"/>
      <c r="E90" s="90"/>
      <c r="F90" s="94">
        <v>45948</v>
      </c>
      <c r="G90" s="24">
        <v>649</v>
      </c>
      <c r="H90" s="23"/>
      <c r="I90" s="24"/>
      <c r="J90" s="64"/>
      <c r="K90" s="116" t="s">
        <v>21</v>
      </c>
      <c r="L90" s="117"/>
      <c r="M90" s="117"/>
      <c r="N90" s="117"/>
      <c r="O90" s="117"/>
      <c r="P90" s="117"/>
      <c r="Q90" s="68"/>
    </row>
    <row r="91" spans="1:17" s="69" customFormat="1" ht="18" customHeight="1" x14ac:dyDescent="0.45">
      <c r="A91" s="91">
        <v>45951</v>
      </c>
      <c r="B91" s="14" t="s">
        <v>4</v>
      </c>
      <c r="C91" s="23"/>
      <c r="D91" s="24"/>
      <c r="E91" s="90"/>
      <c r="F91" s="94">
        <v>45952</v>
      </c>
      <c r="G91" s="24">
        <v>649</v>
      </c>
      <c r="H91" s="23"/>
      <c r="I91" s="24"/>
      <c r="J91" s="64"/>
      <c r="K91" s="16" t="s">
        <v>5</v>
      </c>
      <c r="L91" s="16">
        <v>649</v>
      </c>
      <c r="M91" s="16" t="s">
        <v>6</v>
      </c>
      <c r="N91" s="16" t="s">
        <v>7</v>
      </c>
      <c r="O91" s="16" t="s">
        <v>8</v>
      </c>
      <c r="P91" s="16" t="s">
        <v>9</v>
      </c>
      <c r="Q91" s="68"/>
    </row>
    <row r="92" spans="1:17" s="69" customFormat="1" ht="18" customHeight="1" x14ac:dyDescent="0.45">
      <c r="A92" s="91">
        <v>45954</v>
      </c>
      <c r="B92" s="14" t="s">
        <v>4</v>
      </c>
      <c r="C92" s="23"/>
      <c r="D92" s="24"/>
      <c r="E92" s="90"/>
      <c r="F92" s="94">
        <v>45955</v>
      </c>
      <c r="G92" s="24">
        <v>649</v>
      </c>
      <c r="H92" s="23"/>
      <c r="I92" s="24"/>
      <c r="J92" s="64"/>
      <c r="K92" s="16">
        <v>110</v>
      </c>
      <c r="L92" s="16">
        <v>70</v>
      </c>
      <c r="M92" s="16">
        <f>SUM(K92:L92)</f>
        <v>180</v>
      </c>
      <c r="N92" s="16">
        <v>60</v>
      </c>
      <c r="O92" s="16">
        <v>60</v>
      </c>
      <c r="P92" s="16">
        <v>60</v>
      </c>
      <c r="Q92" s="68"/>
    </row>
    <row r="93" spans="1:17" s="69" customFormat="1" ht="18" customHeight="1" x14ac:dyDescent="0.45">
      <c r="A93" s="91">
        <v>45958</v>
      </c>
      <c r="B93" s="14" t="s">
        <v>4</v>
      </c>
      <c r="C93" s="23"/>
      <c r="D93" s="24"/>
      <c r="E93" s="90"/>
      <c r="F93" s="94">
        <v>45959</v>
      </c>
      <c r="G93" s="24">
        <v>649</v>
      </c>
      <c r="H93" s="23"/>
      <c r="I93" s="24"/>
      <c r="J93" s="64"/>
      <c r="K93" s="17"/>
      <c r="L93" s="17"/>
      <c r="M93" s="17"/>
      <c r="N93" s="17"/>
      <c r="O93" s="17"/>
      <c r="P93" s="17"/>
      <c r="Q93" s="68"/>
    </row>
    <row r="94" spans="1:17" s="69" customFormat="1" ht="18" customHeight="1" x14ac:dyDescent="0.45">
      <c r="A94" s="91">
        <v>45961</v>
      </c>
      <c r="B94" s="14" t="s">
        <v>4</v>
      </c>
      <c r="C94" s="23"/>
      <c r="D94" s="24"/>
      <c r="E94" s="90"/>
      <c r="F94" s="94">
        <v>45962</v>
      </c>
      <c r="G94" s="24">
        <v>649</v>
      </c>
      <c r="H94" s="23"/>
      <c r="I94" s="24"/>
      <c r="J94" s="64"/>
      <c r="K94" s="17"/>
      <c r="L94" s="17"/>
      <c r="M94" s="17"/>
      <c r="N94" s="17"/>
      <c r="O94" s="17"/>
      <c r="P94" s="17"/>
      <c r="Q94" s="68"/>
    </row>
    <row r="95" spans="1:17" s="69" customFormat="1" ht="18" customHeight="1" x14ac:dyDescent="0.45">
      <c r="A95" s="91">
        <v>45965</v>
      </c>
      <c r="B95" s="14" t="s">
        <v>4</v>
      </c>
      <c r="C95" s="23"/>
      <c r="D95" s="24"/>
      <c r="E95" s="90"/>
      <c r="F95" s="94">
        <v>45966</v>
      </c>
      <c r="G95" s="24">
        <v>649</v>
      </c>
      <c r="H95" s="23"/>
      <c r="I95" s="24"/>
      <c r="J95" s="64"/>
      <c r="K95" s="17"/>
      <c r="L95" s="17"/>
      <c r="M95" s="17"/>
      <c r="N95" s="17"/>
      <c r="O95" s="17"/>
      <c r="P95" s="17"/>
      <c r="Q95" s="68"/>
    </row>
    <row r="96" spans="1:17" s="69" customFormat="1" ht="18" customHeight="1" x14ac:dyDescent="0.45">
      <c r="A96" s="91">
        <v>45968</v>
      </c>
      <c r="B96" s="14" t="s">
        <v>4</v>
      </c>
      <c r="C96" s="23"/>
      <c r="D96" s="24"/>
      <c r="E96" s="90"/>
      <c r="F96" s="94">
        <v>45969</v>
      </c>
      <c r="G96" s="24">
        <v>649</v>
      </c>
      <c r="H96" s="23"/>
      <c r="I96" s="24"/>
      <c r="J96" s="64"/>
      <c r="K96" s="17"/>
      <c r="L96" s="17"/>
      <c r="M96" s="17"/>
      <c r="N96" s="17"/>
      <c r="O96" s="17"/>
      <c r="P96" s="17"/>
      <c r="Q96" s="68"/>
    </row>
    <row r="97" spans="1:17" s="69" customFormat="1" ht="18" customHeight="1" x14ac:dyDescent="0.45">
      <c r="A97" s="91">
        <v>45972</v>
      </c>
      <c r="B97" s="14" t="s">
        <v>4</v>
      </c>
      <c r="C97" s="23"/>
      <c r="D97" s="24"/>
      <c r="E97" s="90"/>
      <c r="F97" s="94">
        <v>45973</v>
      </c>
      <c r="G97" s="24">
        <v>649</v>
      </c>
      <c r="H97" s="23"/>
      <c r="I97" s="24"/>
      <c r="J97" s="64"/>
      <c r="K97" s="17"/>
      <c r="L97" s="17"/>
      <c r="M97" s="17"/>
      <c r="N97" s="17"/>
      <c r="O97" s="17"/>
      <c r="P97" s="17"/>
      <c r="Q97" s="68"/>
    </row>
    <row r="98" spans="1:17" s="69" customFormat="1" ht="18" customHeight="1" x14ac:dyDescent="0.45">
      <c r="A98" s="91">
        <v>45975</v>
      </c>
      <c r="B98" s="14" t="s">
        <v>4</v>
      </c>
      <c r="C98" s="23"/>
      <c r="D98" s="24"/>
      <c r="E98" s="90"/>
      <c r="F98" s="94">
        <v>45976</v>
      </c>
      <c r="G98" s="24">
        <v>649</v>
      </c>
      <c r="H98" s="23"/>
      <c r="I98" s="24"/>
      <c r="J98" s="64"/>
      <c r="K98" s="23" t="s">
        <v>1</v>
      </c>
      <c r="L98" s="24" t="s">
        <v>2</v>
      </c>
      <c r="M98" s="17"/>
      <c r="N98" s="17"/>
      <c r="O98" s="17"/>
      <c r="P98" s="17"/>
      <c r="Q98" s="68"/>
    </row>
    <row r="99" spans="1:17" s="69" customFormat="1" ht="18" customHeight="1" x14ac:dyDescent="0.45">
      <c r="A99" s="30"/>
      <c r="B99" s="31"/>
      <c r="C99" s="55">
        <f>SUM(C89:C98)</f>
        <v>0</v>
      </c>
      <c r="D99" s="56">
        <f>SUM(D89:D98)</f>
        <v>0</v>
      </c>
      <c r="E99" s="59"/>
      <c r="F99" s="60"/>
      <c r="G99" s="59"/>
      <c r="H99" s="55">
        <f>SUM(H89:H98)</f>
        <v>0</v>
      </c>
      <c r="I99" s="56">
        <f>SUM(I89:I98)</f>
        <v>0</v>
      </c>
      <c r="J99" s="64"/>
      <c r="K99" s="57">
        <f>SUM(C99+H99)</f>
        <v>0</v>
      </c>
      <c r="L99" s="58">
        <f>SUM(D99+I99)</f>
        <v>0</v>
      </c>
      <c r="M99" s="17"/>
      <c r="N99" s="17"/>
      <c r="O99" s="17"/>
      <c r="P99" s="17"/>
      <c r="Q99" s="68"/>
    </row>
    <row r="100" spans="1:17" s="69" customFormat="1" ht="18" customHeight="1" x14ac:dyDescent="0.45">
      <c r="A100" s="33"/>
      <c r="B100" s="34"/>
      <c r="C100" s="35"/>
      <c r="D100" s="36"/>
      <c r="E100" s="36"/>
      <c r="F100" s="33"/>
      <c r="G100" s="36"/>
      <c r="H100" s="35"/>
      <c r="I100" s="36"/>
      <c r="J100" s="37"/>
      <c r="K100" s="38"/>
      <c r="L100" s="38"/>
      <c r="M100" s="38"/>
      <c r="N100" s="38"/>
      <c r="O100" s="38"/>
      <c r="P100" s="38"/>
      <c r="Q100" s="68"/>
    </row>
    <row r="101" spans="1:17" s="69" customFormat="1" ht="18" customHeight="1" x14ac:dyDescent="0.45">
      <c r="A101" s="92">
        <v>45979</v>
      </c>
      <c r="B101" s="11" t="s">
        <v>4</v>
      </c>
      <c r="C101" s="22"/>
      <c r="D101" s="12"/>
      <c r="E101" s="81"/>
      <c r="F101" s="93">
        <v>45980</v>
      </c>
      <c r="G101" s="12">
        <v>649</v>
      </c>
      <c r="H101" s="22"/>
      <c r="I101" s="12"/>
      <c r="J101" s="64"/>
      <c r="K101" s="65"/>
      <c r="L101" s="66"/>
      <c r="M101" s="67"/>
      <c r="N101" s="67"/>
      <c r="O101" s="67"/>
      <c r="P101" s="67"/>
      <c r="Q101" s="68"/>
    </row>
    <row r="102" spans="1:17" s="69" customFormat="1" ht="18" customHeight="1" x14ac:dyDescent="0.55000000000000004">
      <c r="A102" s="82">
        <v>45982</v>
      </c>
      <c r="B102" s="11" t="s">
        <v>4</v>
      </c>
      <c r="C102" s="22"/>
      <c r="D102" s="12"/>
      <c r="E102" s="81"/>
      <c r="F102" s="93">
        <v>45983</v>
      </c>
      <c r="G102" s="12">
        <v>649</v>
      </c>
      <c r="H102" s="22"/>
      <c r="I102" s="12"/>
      <c r="J102" s="64"/>
      <c r="K102" s="118" t="s">
        <v>21</v>
      </c>
      <c r="L102" s="119"/>
      <c r="M102" s="119"/>
      <c r="N102" s="119"/>
      <c r="O102" s="119"/>
      <c r="P102" s="119"/>
      <c r="Q102" s="68"/>
    </row>
    <row r="103" spans="1:17" s="69" customFormat="1" ht="18" customHeight="1" x14ac:dyDescent="0.45">
      <c r="A103" s="82">
        <v>45986</v>
      </c>
      <c r="B103" s="11" t="s">
        <v>4</v>
      </c>
      <c r="C103" s="22"/>
      <c r="D103" s="12"/>
      <c r="E103" s="81"/>
      <c r="F103" s="93">
        <v>45987</v>
      </c>
      <c r="G103" s="12">
        <v>649</v>
      </c>
      <c r="H103" s="22"/>
      <c r="I103" s="12"/>
      <c r="J103" s="64"/>
      <c r="K103" s="15" t="s">
        <v>5</v>
      </c>
      <c r="L103" s="15">
        <v>649</v>
      </c>
      <c r="M103" s="15" t="s">
        <v>6</v>
      </c>
      <c r="N103" s="15" t="s">
        <v>7</v>
      </c>
      <c r="O103" s="15" t="s">
        <v>8</v>
      </c>
      <c r="P103" s="15" t="s">
        <v>9</v>
      </c>
      <c r="Q103" s="68"/>
    </row>
    <row r="104" spans="1:17" s="69" customFormat="1" ht="18" customHeight="1" x14ac:dyDescent="0.45">
      <c r="A104" s="82">
        <v>45989</v>
      </c>
      <c r="B104" s="11" t="s">
        <v>4</v>
      </c>
      <c r="C104" s="22"/>
      <c r="D104" s="12"/>
      <c r="E104" s="81"/>
      <c r="F104" s="93">
        <v>45990</v>
      </c>
      <c r="G104" s="12">
        <v>649</v>
      </c>
      <c r="H104" s="22"/>
      <c r="I104" s="12"/>
      <c r="J104" s="64"/>
      <c r="K104" s="15">
        <v>110</v>
      </c>
      <c r="L104" s="15">
        <v>70</v>
      </c>
      <c r="M104" s="15">
        <f>SUM(K104:L104)</f>
        <v>180</v>
      </c>
      <c r="N104" s="15">
        <v>60</v>
      </c>
      <c r="O104" s="15">
        <v>60</v>
      </c>
      <c r="P104" s="15">
        <v>60</v>
      </c>
      <c r="Q104" s="68"/>
    </row>
    <row r="105" spans="1:17" s="69" customFormat="1" ht="18" customHeight="1" x14ac:dyDescent="0.45">
      <c r="A105" s="82">
        <v>45993</v>
      </c>
      <c r="B105" s="11" t="s">
        <v>4</v>
      </c>
      <c r="C105" s="22"/>
      <c r="D105" s="12"/>
      <c r="E105" s="81"/>
      <c r="F105" s="93">
        <v>45994</v>
      </c>
      <c r="G105" s="12">
        <v>649</v>
      </c>
      <c r="H105" s="22"/>
      <c r="I105" s="12"/>
      <c r="J105" s="64"/>
      <c r="K105" s="17"/>
      <c r="L105" s="17"/>
      <c r="M105" s="17"/>
      <c r="N105" s="17"/>
      <c r="O105" s="17"/>
      <c r="P105" s="17"/>
      <c r="Q105" s="68"/>
    </row>
    <row r="106" spans="1:17" s="69" customFormat="1" ht="18" customHeight="1" x14ac:dyDescent="0.45">
      <c r="A106" s="82">
        <v>45996</v>
      </c>
      <c r="B106" s="11" t="s">
        <v>4</v>
      </c>
      <c r="C106" s="22"/>
      <c r="D106" s="12"/>
      <c r="E106" s="81"/>
      <c r="F106" s="93">
        <v>45997</v>
      </c>
      <c r="G106" s="12">
        <v>649</v>
      </c>
      <c r="H106" s="22"/>
      <c r="I106" s="12"/>
      <c r="J106" s="64"/>
      <c r="K106" s="17"/>
      <c r="L106" s="17"/>
      <c r="M106" s="17"/>
      <c r="N106" s="17"/>
      <c r="O106" s="17"/>
      <c r="P106" s="17"/>
      <c r="Q106" s="68"/>
    </row>
    <row r="107" spans="1:17" s="69" customFormat="1" ht="18" customHeight="1" x14ac:dyDescent="0.45">
      <c r="A107" s="82">
        <v>46000</v>
      </c>
      <c r="B107" s="11" t="s">
        <v>4</v>
      </c>
      <c r="C107" s="22"/>
      <c r="D107" s="12"/>
      <c r="E107" s="81"/>
      <c r="F107" s="93">
        <v>46001</v>
      </c>
      <c r="G107" s="12">
        <v>649</v>
      </c>
      <c r="H107" s="22"/>
      <c r="I107" s="12"/>
      <c r="J107" s="64"/>
      <c r="K107" s="17"/>
      <c r="L107" s="17"/>
      <c r="M107" s="17"/>
      <c r="N107" s="17"/>
      <c r="O107" s="17"/>
      <c r="P107" s="17"/>
      <c r="Q107" s="68"/>
    </row>
    <row r="108" spans="1:17" s="69" customFormat="1" ht="18" customHeight="1" x14ac:dyDescent="0.45">
      <c r="A108" s="82">
        <v>46003</v>
      </c>
      <c r="B108" s="11" t="s">
        <v>4</v>
      </c>
      <c r="C108" s="22"/>
      <c r="D108" s="12"/>
      <c r="E108" s="81"/>
      <c r="F108" s="93">
        <v>46004</v>
      </c>
      <c r="G108" s="12">
        <v>649</v>
      </c>
      <c r="H108" s="22"/>
      <c r="I108" s="12"/>
      <c r="J108" s="64"/>
      <c r="K108" s="17"/>
      <c r="L108" s="17"/>
      <c r="M108" s="17"/>
      <c r="N108" s="17"/>
      <c r="O108" s="17"/>
      <c r="P108" s="17"/>
      <c r="Q108" s="68"/>
    </row>
    <row r="109" spans="1:17" s="69" customFormat="1" ht="18" customHeight="1" x14ac:dyDescent="0.45">
      <c r="A109" s="82">
        <v>46007</v>
      </c>
      <c r="B109" s="11" t="s">
        <v>4</v>
      </c>
      <c r="C109" s="22"/>
      <c r="D109" s="12"/>
      <c r="E109" s="81"/>
      <c r="F109" s="93">
        <v>46008</v>
      </c>
      <c r="G109" s="12">
        <v>649</v>
      </c>
      <c r="H109" s="22"/>
      <c r="I109" s="12"/>
      <c r="J109" s="64"/>
      <c r="K109" s="17"/>
      <c r="L109" s="17"/>
      <c r="M109" s="17"/>
      <c r="N109" s="17"/>
      <c r="O109" s="17"/>
      <c r="P109" s="17"/>
      <c r="Q109" s="68"/>
    </row>
    <row r="110" spans="1:17" s="69" customFormat="1" ht="18" customHeight="1" x14ac:dyDescent="0.45">
      <c r="A110" s="82">
        <v>46010</v>
      </c>
      <c r="B110" s="11" t="s">
        <v>4</v>
      </c>
      <c r="C110" s="22"/>
      <c r="D110" s="12"/>
      <c r="E110" s="81"/>
      <c r="F110" s="93">
        <v>46011</v>
      </c>
      <c r="G110" s="12">
        <v>649</v>
      </c>
      <c r="H110" s="22"/>
      <c r="I110" s="12"/>
      <c r="J110" s="64"/>
      <c r="K110" s="22" t="s">
        <v>1</v>
      </c>
      <c r="L110" s="12" t="s">
        <v>2</v>
      </c>
      <c r="M110" s="17"/>
      <c r="N110" s="17"/>
      <c r="O110" s="17"/>
      <c r="P110" s="17"/>
      <c r="Q110" s="68"/>
    </row>
    <row r="111" spans="1:17" s="69" customFormat="1" ht="18" customHeight="1" x14ac:dyDescent="0.45">
      <c r="A111" s="30"/>
      <c r="B111" s="31"/>
      <c r="C111" s="55">
        <f>SUM(C101:C110)</f>
        <v>0</v>
      </c>
      <c r="D111" s="56">
        <f>SUM(D101:D110)</f>
        <v>0</v>
      </c>
      <c r="E111" s="59"/>
      <c r="F111" s="60"/>
      <c r="G111" s="59"/>
      <c r="H111" s="55">
        <f>SUM(H101:H110)</f>
        <v>0</v>
      </c>
      <c r="I111" s="56">
        <f>SUM(I101:I110)</f>
        <v>0</v>
      </c>
      <c r="J111" s="64"/>
      <c r="K111" s="50">
        <f>SUM(C111+H111)</f>
        <v>0</v>
      </c>
      <c r="L111" s="51">
        <f>SUM(D111+I111)</f>
        <v>0</v>
      </c>
      <c r="M111" s="17"/>
      <c r="N111" s="17"/>
      <c r="O111" s="17"/>
      <c r="P111" s="17"/>
      <c r="Q111" s="68"/>
    </row>
    <row r="112" spans="1:17" s="69" customFormat="1" ht="18" customHeight="1" x14ac:dyDescent="0.45">
      <c r="A112" s="33"/>
      <c r="B112" s="34"/>
      <c r="C112" s="35"/>
      <c r="D112" s="36"/>
      <c r="E112" s="36"/>
      <c r="F112" s="33"/>
      <c r="G112" s="36"/>
      <c r="H112" s="35"/>
      <c r="I112" s="36"/>
      <c r="J112" s="37"/>
      <c r="K112" s="38"/>
      <c r="L112" s="38"/>
      <c r="M112" s="38"/>
      <c r="N112" s="38"/>
      <c r="O112" s="38"/>
      <c r="P112" s="38"/>
      <c r="Q112" s="68"/>
    </row>
    <row r="113" spans="1:17" s="69" customFormat="1" ht="18" customHeight="1" x14ac:dyDescent="0.45">
      <c r="A113" s="83"/>
      <c r="B113" s="84"/>
      <c r="C113" s="85"/>
      <c r="D113" s="86"/>
      <c r="E113" s="87"/>
      <c r="F113" s="83"/>
      <c r="G113" s="88"/>
      <c r="H113" s="89"/>
      <c r="I113" s="86"/>
      <c r="K113" s="67"/>
      <c r="L113" s="67"/>
      <c r="M113" s="67"/>
      <c r="N113" s="67"/>
      <c r="O113" s="67"/>
      <c r="P113" s="67"/>
      <c r="Q113" s="68"/>
    </row>
    <row r="114" spans="1:17" ht="18" customHeight="1" thickBot="1" x14ac:dyDescent="0.5">
      <c r="A114" s="80"/>
      <c r="B114" s="71"/>
      <c r="C114" s="72"/>
      <c r="D114" s="73"/>
      <c r="E114" s="25"/>
      <c r="F114" s="70"/>
      <c r="G114" s="75"/>
      <c r="H114" s="76"/>
      <c r="I114" s="73"/>
    </row>
    <row r="115" spans="1:17" ht="106" customHeight="1" thickBot="1" x14ac:dyDescent="0.5">
      <c r="A115" s="77" t="s">
        <v>16</v>
      </c>
      <c r="B115" s="136">
        <f>SUM(C15+C27+C39+C51+C63+C75+C87+C99+C111)</f>
        <v>83</v>
      </c>
      <c r="C115" s="137"/>
      <c r="D115" s="79">
        <f>SUM(D15+D27+D39+D51+D63+D75+D87+D99+D111)</f>
        <v>20</v>
      </c>
      <c r="E115" s="74"/>
      <c r="F115" s="77" t="s">
        <v>17</v>
      </c>
      <c r="G115" s="138">
        <f>SUM(H15+H27+H39+H51+H63+H75+H87+H99+H111)</f>
        <v>60</v>
      </c>
      <c r="H115" s="139"/>
      <c r="I115" s="78">
        <f>SUM(I15+I27+I39+I51+I63+I75+I87+I99+I111)</f>
        <v>13</v>
      </c>
    </row>
    <row r="116" spans="1:17" ht="14.4" thickBot="1" x14ac:dyDescent="0.5"/>
    <row r="117" spans="1:17" ht="46.15" customHeight="1" thickBot="1" x14ac:dyDescent="0.6">
      <c r="A117" s="128" t="s">
        <v>13</v>
      </c>
      <c r="B117" s="129"/>
      <c r="C117" s="136" t="s">
        <v>1</v>
      </c>
      <c r="D117" s="141"/>
      <c r="E117" s="120"/>
      <c r="F117" s="142" t="s">
        <v>2</v>
      </c>
      <c r="G117" s="143"/>
    </row>
    <row r="118" spans="1:17" ht="95.1" customHeight="1" thickBot="1" x14ac:dyDescent="0.6">
      <c r="A118" s="130"/>
      <c r="B118" s="131"/>
      <c r="C118" s="140">
        <f>SUM(B115+G115)</f>
        <v>143</v>
      </c>
      <c r="D118" s="137"/>
      <c r="E118" s="121"/>
      <c r="F118" s="144">
        <f>SUM(D115+I115)</f>
        <v>33</v>
      </c>
      <c r="G118" s="143"/>
    </row>
    <row r="119" spans="1:17" ht="14.4" thickBot="1" x14ac:dyDescent="0.5"/>
    <row r="120" spans="1:17" x14ac:dyDescent="0.45">
      <c r="A120" s="99" t="s">
        <v>23</v>
      </c>
      <c r="B120" s="100"/>
      <c r="C120" s="100"/>
      <c r="D120" s="101"/>
      <c r="E120" s="122"/>
      <c r="F120" s="108">
        <f>SUM(C27+H27+C39+H39+C51+H51+C63+H63+C75+H75+C87+H87)</f>
        <v>134</v>
      </c>
      <c r="G120" s="109"/>
    </row>
    <row r="121" spans="1:17" x14ac:dyDescent="0.45">
      <c r="A121" s="102"/>
      <c r="B121" s="103"/>
      <c r="C121" s="103"/>
      <c r="D121" s="104"/>
      <c r="E121" s="123"/>
      <c r="F121" s="110"/>
      <c r="G121" s="111"/>
    </row>
    <row r="122" spans="1:17" x14ac:dyDescent="0.45">
      <c r="A122" s="102"/>
      <c r="B122" s="103"/>
      <c r="C122" s="103"/>
      <c r="D122" s="104"/>
      <c r="E122" s="123"/>
      <c r="F122" s="110"/>
      <c r="G122" s="111"/>
    </row>
    <row r="123" spans="1:17" ht="33.4" customHeight="1" thickBot="1" x14ac:dyDescent="0.5">
      <c r="A123" s="105"/>
      <c r="B123" s="106"/>
      <c r="C123" s="106"/>
      <c r="D123" s="107"/>
      <c r="E123" s="124"/>
      <c r="F123" s="112"/>
      <c r="G123" s="113"/>
    </row>
    <row r="124" spans="1:17" ht="33.4" customHeight="1" thickBot="1" x14ac:dyDescent="0.8">
      <c r="A124" s="125" t="s">
        <v>22</v>
      </c>
      <c r="B124" s="126"/>
      <c r="C124" s="126"/>
      <c r="D124" s="127"/>
      <c r="E124" s="124"/>
      <c r="F124" s="114"/>
      <c r="G124" s="115"/>
    </row>
  </sheetData>
  <mergeCells count="23">
    <mergeCell ref="K42:P42"/>
    <mergeCell ref="B115:C115"/>
    <mergeCell ref="G115:H115"/>
    <mergeCell ref="C118:D118"/>
    <mergeCell ref="C117:D117"/>
    <mergeCell ref="F117:G117"/>
    <mergeCell ref="K66:P66"/>
    <mergeCell ref="F118:G118"/>
    <mergeCell ref="K54:P54"/>
    <mergeCell ref="K78:P78"/>
    <mergeCell ref="A1:I1"/>
    <mergeCell ref="K6:P6"/>
    <mergeCell ref="K18:P18"/>
    <mergeCell ref="K30:P30"/>
    <mergeCell ref="A2:I2"/>
    <mergeCell ref="A120:D123"/>
    <mergeCell ref="F120:G124"/>
    <mergeCell ref="K90:P90"/>
    <mergeCell ref="K102:P102"/>
    <mergeCell ref="E117:E118"/>
    <mergeCell ref="E120:E124"/>
    <mergeCell ref="A124:D124"/>
    <mergeCell ref="A117:B118"/>
  </mergeCells>
  <conditionalFormatting sqref="C5:D14">
    <cfRule type="cellIs" dxfId="21" priority="39" operator="greaterThan">
      <formula>0</formula>
    </cfRule>
  </conditionalFormatting>
  <conditionalFormatting sqref="C17:D26">
    <cfRule type="cellIs" dxfId="20" priority="37" operator="greaterThan">
      <formula>0</formula>
    </cfRule>
  </conditionalFormatting>
  <conditionalFormatting sqref="C29:D38">
    <cfRule type="cellIs" dxfId="19" priority="35" operator="greaterThan">
      <formula>0</formula>
    </cfRule>
  </conditionalFormatting>
  <conditionalFormatting sqref="C41:D50">
    <cfRule type="cellIs" dxfId="18" priority="32" operator="greaterThan">
      <formula>0</formula>
    </cfRule>
  </conditionalFormatting>
  <conditionalFormatting sqref="C53:D62">
    <cfRule type="cellIs" dxfId="17" priority="30" operator="greaterThan">
      <formula>0</formula>
    </cfRule>
  </conditionalFormatting>
  <conditionalFormatting sqref="C65:D74">
    <cfRule type="cellIs" dxfId="16" priority="25" operator="greaterThan">
      <formula>0</formula>
    </cfRule>
  </conditionalFormatting>
  <conditionalFormatting sqref="C77:D87">
    <cfRule type="cellIs" dxfId="15" priority="8" operator="greaterThan">
      <formula>0</formula>
    </cfRule>
  </conditionalFormatting>
  <conditionalFormatting sqref="C89:D98">
    <cfRule type="cellIs" dxfId="14" priority="4" operator="greaterThan">
      <formula>0</formula>
    </cfRule>
  </conditionalFormatting>
  <conditionalFormatting sqref="C101:D110">
    <cfRule type="cellIs" dxfId="13" priority="1" operator="greaterThan">
      <formula>0</formula>
    </cfRule>
  </conditionalFormatting>
  <conditionalFormatting sqref="H5:I14">
    <cfRule type="cellIs" dxfId="12" priority="38" operator="greaterThan">
      <formula>0</formula>
    </cfRule>
  </conditionalFormatting>
  <conditionalFormatting sqref="H17:I26">
    <cfRule type="cellIs" dxfId="11" priority="36" operator="greaterThan">
      <formula>0</formula>
    </cfRule>
  </conditionalFormatting>
  <conditionalFormatting sqref="H29:I38">
    <cfRule type="cellIs" dxfId="10" priority="33" operator="greaterThan">
      <formula>0</formula>
    </cfRule>
  </conditionalFormatting>
  <conditionalFormatting sqref="H41:I50">
    <cfRule type="cellIs" dxfId="9" priority="26" operator="greaterThan">
      <formula>0</formula>
    </cfRule>
  </conditionalFormatting>
  <conditionalFormatting sqref="H53:I62">
    <cfRule type="cellIs" dxfId="8" priority="29" operator="greaterThan">
      <formula>0</formula>
    </cfRule>
  </conditionalFormatting>
  <conditionalFormatting sqref="H65:I74">
    <cfRule type="cellIs" dxfId="7" priority="24" operator="greaterThan">
      <formula>0</formula>
    </cfRule>
  </conditionalFormatting>
  <conditionalFormatting sqref="H77:I86">
    <cfRule type="cellIs" dxfId="6" priority="7" operator="greaterThan">
      <formula>0</formula>
    </cfRule>
  </conditionalFormatting>
  <conditionalFormatting sqref="H89:I98">
    <cfRule type="cellIs" dxfId="5" priority="3" operator="greaterThan">
      <formula>0</formula>
    </cfRule>
  </conditionalFormatting>
  <conditionalFormatting sqref="H101:I110">
    <cfRule type="cellIs" dxfId="4" priority="2" operator="greaterThan">
      <formula>0</formula>
    </cfRule>
  </conditionalFormatting>
  <hyperlinks>
    <hyperlink ref="A5" r:id="rId1" display="https://www.nicoloff.ca/we-in-the-money/Page/2025-02-04.html" xr:uid="{2FB13CE3-57A6-44BF-8A0E-FD6360A22F4D}"/>
    <hyperlink ref="A6" r:id="rId2" display="https://www.nicoloff.ca/we-in-the-money/Page/2025-02-07.html" xr:uid="{8E8F4491-CB1F-44E3-A74A-7C35F76CD0E7}"/>
    <hyperlink ref="A7" r:id="rId3" display="https://www.nicoloff.ca/we-in-the-money/Page/2025-02-11.html" xr:uid="{5CA1CD32-2A5E-40DF-BA2A-55DEC057369A}"/>
    <hyperlink ref="A8" r:id="rId4" display="https://www.nicoloff.ca/we-in-the-money/Page/2025-02-14.html" xr:uid="{26D07D96-8262-4CF8-9CE6-BBDB53323DE7}"/>
    <hyperlink ref="A9" r:id="rId5" display="https://www.nicoloff.ca/we-in-the-money/Page/2025-02-18.html" xr:uid="{828728E7-6075-47FA-A232-883583BDF346}"/>
    <hyperlink ref="A10" r:id="rId6" display="https://www.nicoloff.ca/we-in-the-money/Page/2025-02-21.html" xr:uid="{60C2E221-29C1-4D2D-9141-23FEB232DB17}"/>
    <hyperlink ref="A11" r:id="rId7" display="https://www.nicoloff.ca/we-in-the-money/Page/2025-02-25.html" xr:uid="{E76F7E99-9863-4995-B70D-05A5CACEE9C7}"/>
    <hyperlink ref="A12" r:id="rId8" display="https://www.nicoloff.ca/we-in-the-money/Page/2025-02-28.html" xr:uid="{8AB6ABD0-E010-45F0-9DAA-381643DB008C}"/>
    <hyperlink ref="A13" r:id="rId9" display="https://www.nicoloff.ca/we-in-the-money/Page/2025-03-04.html" xr:uid="{F7130445-D000-4122-BDFE-ABDCC6C577BA}"/>
    <hyperlink ref="A14" r:id="rId10" display="https://www.nicoloff.ca/we-in-the-money/Page/2025-03-07.html" xr:uid="{89CAF2FB-FA84-41D4-AAC5-93653623F248}"/>
    <hyperlink ref="A17" r:id="rId11" display="https://www.nicoloff.ca/we-in-the-money/Page/2025-03-11.html" xr:uid="{868602E4-A15F-4D04-8768-845BEDF2549E}"/>
    <hyperlink ref="A18" r:id="rId12" display="https://www.nicoloff.ca/we-in-the-money/Page/2025-03-14.html" xr:uid="{57A861C0-CC45-4F9E-8927-893F09F20DB7}"/>
    <hyperlink ref="A19" r:id="rId13" display="https://www.nicoloff.ca/we-in-the-money/Page/2025-03-18.html" xr:uid="{8DB028A4-D3F2-4240-A302-3BD36A3EA1B1}"/>
    <hyperlink ref="A20" r:id="rId14" display="https://www.nicoloff.ca/we-in-the-money/Page/2025-03-21.html" xr:uid="{EFD79F8F-F114-469A-8F9D-B7949FC256A4}"/>
    <hyperlink ref="A21" r:id="rId15" display="https://www.nicoloff.ca/we-in-the-money/Page/2025-03-25.html" xr:uid="{CC051E0B-AE83-4663-8341-CC205A2DA8E5}"/>
    <hyperlink ref="A22" r:id="rId16" display="https://www.nicoloff.ca/we-in-the-money/Page/2025-03-28.html" xr:uid="{82481E86-FE09-40C9-AD2A-B416E736ED68}"/>
    <hyperlink ref="A23" r:id="rId17" display="https://www.nicoloff.ca/we-in-the-money/Page/2025-04-01.html" xr:uid="{B30BA387-17E2-4009-8431-AE9BF25B6EB5}"/>
    <hyperlink ref="A24" r:id="rId18" display="https://www.nicoloff.ca/we-in-the-money/Page/2025-04-04.html" xr:uid="{1164158F-5EBA-49D6-9F6B-027BFB7C14F2}"/>
    <hyperlink ref="A25" r:id="rId19" display="https://www.nicoloff.ca/we-in-the-money/Page/2025-04-08.html" xr:uid="{73D92980-E87B-4003-BD89-6C6DBD1867D1}"/>
    <hyperlink ref="A26" r:id="rId20" display="https://www.nicoloff.ca/we-in-the-money/Page/2025-04-11.html" xr:uid="{A61E00DD-03B0-4856-B1CC-855B632EA38F}"/>
    <hyperlink ref="A29" r:id="rId21" display="https://www.nicoloff.ca/we-in-the-money/Page/2025-04-15.html" xr:uid="{634273A9-0B3F-4C13-B468-2E27D545B741}"/>
    <hyperlink ref="A30" r:id="rId22" display="https://www.nicoloff.ca/we-in-the-money/Page/2025-04-18.html" xr:uid="{9258A695-C3DA-4358-A973-BEB583886862}"/>
    <hyperlink ref="A31" r:id="rId23" display="https://www.nicoloff.ca/we-in-the-money/Page/2025-04-22.html" xr:uid="{C13CE105-C9D6-4518-91D8-0585841C9A27}"/>
    <hyperlink ref="A32" r:id="rId24" display="https://www.nicoloff.ca/we-in-the-money/Page/2025-04-25.html" xr:uid="{3ACC9F36-2480-4D98-844D-A01BDC77AF85}"/>
    <hyperlink ref="A33" r:id="rId25" display="https://www.nicoloff.ca/we-in-the-money/Page/2025-04-29.html" xr:uid="{CE166558-6BCB-4DBD-B786-719CAA00DA05}"/>
    <hyperlink ref="A34" r:id="rId26" display="https://www.nicoloff.ca/we-in-the-money/Page/2025-05-02.html" xr:uid="{87E6F08C-ED38-4664-9A2A-7C7D4FBC1B12}"/>
    <hyperlink ref="A35:A38" r:id="rId27" display="https://www.nicoloff.ca/we-in-the-money/Page/2025-05-02.html" xr:uid="{43A15785-0A60-4364-8435-3C82CF34A877}"/>
    <hyperlink ref="A35" r:id="rId28" display="https://www.nicoloff.ca/we-in-the-money/Page/2025-05-06.html" xr:uid="{3D6BE231-C6CC-4238-B646-919D2E7076A8}"/>
    <hyperlink ref="A36" r:id="rId29" display="https://www.nicoloff.ca/we-in-the-money/Page/2025-05-09.html" xr:uid="{3EDCAF57-64F9-4558-8BB2-6E90BE0C5529}"/>
    <hyperlink ref="A37" r:id="rId30" display="https://www.nicoloff.ca/we-in-the-money/Page/2025-05-13.html" xr:uid="{1129498E-8A0A-43BB-AA59-9BE24819B95D}"/>
    <hyperlink ref="A38" r:id="rId31" display="https://www.nicoloff.ca/we-in-the-money/Page/2025-05-16.html" xr:uid="{1CD05EAB-3081-4E0E-9665-E7E56A241C02}"/>
    <hyperlink ref="A41" r:id="rId32" display="https://www.nicoloff.ca/we-in-the-money/Page/2025-05-27.html" xr:uid="{8DEB283A-BAED-4576-ACFC-2A33BFCBCB26}"/>
    <hyperlink ref="A42" r:id="rId33" display="https://www.nicoloff.ca/we-in-the-money/Page/2025-05-30.html" xr:uid="{572DE283-1BF2-47EC-B95C-899E0457D7FD}"/>
    <hyperlink ref="A43" r:id="rId34" display="https://www.nicoloff.ca/we-in-the-money/Page/2025-06-03.html" xr:uid="{9B093B33-3B4D-4921-9163-5F8142EBFE2B}"/>
    <hyperlink ref="A44" r:id="rId35" display="https://www.nicoloff.ca/we-in-the-money/Page/2025-06-06.html" xr:uid="{78802393-D202-4A24-99C1-F40E36835D17}"/>
    <hyperlink ref="A45" r:id="rId36" display="https://www.nicoloff.ca/we-in-the-money/Page/2025-06-10.html" xr:uid="{B6E8CDB3-D767-4BDB-9A26-F40B50BC4E85}"/>
    <hyperlink ref="A46" r:id="rId37" display="https://www.nicoloff.ca/we-in-the-money/Page/2025-06-13.html" xr:uid="{A559E313-A9A3-421D-9484-FF1120C70952}"/>
    <hyperlink ref="A47" r:id="rId38" display="https://www.nicoloff.ca/we-in-the-money/Page/2025-06-17.html" xr:uid="{C24723D3-7A09-4038-B298-C5685AFAAAE4}"/>
    <hyperlink ref="A48" r:id="rId39" display="https://www.nicoloff.ca/we-in-the-money/Page/2025-06-20.html" xr:uid="{7D427D85-AD79-4AD8-A33B-54115F44D816}"/>
    <hyperlink ref="A49" r:id="rId40" display="https://www.nicoloff.ca/we-in-the-money/Page/2025-06-24.html" xr:uid="{02BB0681-0865-48BC-882E-E5A98209775E}"/>
    <hyperlink ref="A50" r:id="rId41" display="https://www.nicoloff.ca/we-in-the-money/Page/2025-06-27.html" xr:uid="{DEEFC036-CD97-43D0-93A1-5BF6A45EB825}"/>
    <hyperlink ref="A53" r:id="rId42" display="https://www.nicoloff.ca/we-in-the-money/Page/2025-07-01.html" xr:uid="{766BA867-E5A7-45A9-8CD4-D06FE3CC5CDF}"/>
    <hyperlink ref="A54" r:id="rId43" display="https://www.nicoloff.ca/we-in-the-money/Page/2025-07-04.html" xr:uid="{2AFB5135-0154-41B2-8BE7-EBFA232AF87F}"/>
    <hyperlink ref="A55" r:id="rId44" display="https://www.nicoloff.ca/we-in-the-money/Page/2025-07-08.html" xr:uid="{09E3622E-5DF3-4E01-A7C7-B817887FBC16}"/>
    <hyperlink ref="A56" r:id="rId45" display="https://www.nicoloff.ca/we-in-the-money/Page/2025-07-11.html" xr:uid="{C44084CA-DDBA-4BE8-B115-FCB00455762A}"/>
    <hyperlink ref="A57" r:id="rId46" display="https://www.nicoloff.ca/we-in-the-money/Page/2025-07-15.html" xr:uid="{637273B3-77C6-4F29-9F50-67E37DFD2EAB}"/>
    <hyperlink ref="A58" r:id="rId47" display="https://www.nicoloff.ca/we-in-the-money/Page/2025-07-18.html" xr:uid="{4E053035-69BB-4F0A-9D50-B7280797D073}"/>
    <hyperlink ref="A59" r:id="rId48" display="https://www.nicoloff.ca/we-in-the-money/Page/2025-07-22.html" xr:uid="{C4F72FE9-5858-4EA7-9D7D-0C252B81DCA5}"/>
    <hyperlink ref="A60" r:id="rId49" display="https://www.nicoloff.ca/we-in-the-money/Page/2025-07-25.html" xr:uid="{FBF1FF81-B8D3-4260-BFB0-E9C0AFC3BEE7}"/>
    <hyperlink ref="A61" r:id="rId50" display="https://www.nicoloff.ca/we-in-the-money/Page/2025-07-29.html" xr:uid="{E0141977-5A2D-4FE9-8E83-D55D0E6E7274}"/>
    <hyperlink ref="A62" r:id="rId51" display="https://www.nicoloff.ca/we-in-the-money/Page/2025-08-01.html" xr:uid="{43FA7521-3859-41EF-86D1-7BA5871724D8}"/>
    <hyperlink ref="A65" r:id="rId52" display="https://www.nicoloff.ca/we-in-the-money/Page/2025-08-05.html" xr:uid="{24229CF4-41CB-4320-A351-3EDDC80108D7}"/>
    <hyperlink ref="A66" r:id="rId53" display="https://www.nicoloff.ca/we-in-the-money/Page/2025-08-08.html" xr:uid="{B6E530FB-A05C-4D76-9299-48AD48846E35}"/>
    <hyperlink ref="A67" r:id="rId54" display="https://www.nicoloff.ca/we-in-the-money/Page/2025-08-12.html" xr:uid="{007A4D48-B226-4B39-BE65-81993AD12C88}"/>
    <hyperlink ref="A68" r:id="rId55" display="https://www.nicoloff.ca/we-in-the-money/Page/2025-08-15.html" xr:uid="{DCB80674-298B-4D64-8381-15E029CF5AE6}"/>
    <hyperlink ref="A69" r:id="rId56" display="https://www.nicoloff.ca/we-in-the-money/Page/2025-08-19.html" xr:uid="{2EC36A2D-6637-400F-92FC-A78874A0D68B}"/>
    <hyperlink ref="A70" r:id="rId57" display="https://www.nicoloff.ca/we-in-the-money/Page/2025-08-22.html" xr:uid="{4E1E8EDB-D4EF-4E54-9660-AA1E2251A834}"/>
    <hyperlink ref="A71" r:id="rId58" display="https://www.nicoloff.ca/we-in-the-money/Page/2025-08-26.html" xr:uid="{968D0711-7578-42C8-A3EC-09FB1AC74053}"/>
    <hyperlink ref="A72" r:id="rId59" display="https://www.nicoloff.ca/we-in-the-money/Page/2025-08-29.html" xr:uid="{5E50E38F-3B81-4CF1-87D3-844D284BD0F6}"/>
    <hyperlink ref="A73" r:id="rId60" display="https://www.nicoloff.ca/we-in-the-money/Page/2025-09-02.html" xr:uid="{34D30988-3EE6-48A8-9749-2BBBB7145555}"/>
    <hyperlink ref="A74" r:id="rId61" display="https://www.nicoloff.ca/we-in-the-money/Page/2025-09-05.html" xr:uid="{EFD03E02-D864-4CFB-A616-A56591B1A28D}"/>
    <hyperlink ref="A77" r:id="rId62" display="https://www.nicoloff.ca/we-in-the-money/Page/2025-09-09.html" xr:uid="{2263881B-7103-41A3-94DB-605F22CAB1CA}"/>
    <hyperlink ref="A78" r:id="rId63" display="https://www.nicoloff.ca/we-in-the-money/Page/2025-09-12.html" xr:uid="{6ABF7FF6-2BA0-4F7C-9203-7E11797AC668}"/>
    <hyperlink ref="A79" r:id="rId64" display="https://www.nicoloff.ca/we-in-the-money/Page/2025-09-16.html" xr:uid="{439EB59C-D624-43F3-8E05-12CA659D4430}"/>
    <hyperlink ref="A80" r:id="rId65" display="https://www.nicoloff.ca/we-in-the-money/Page/2025-09-19.html" xr:uid="{C4930A96-94B6-4544-8C41-C1989DB3B649}"/>
    <hyperlink ref="A81" r:id="rId66" display="https://www.nicoloff.ca/we-in-the-money/Page/2025-09-23.html" xr:uid="{8E4BF75B-CD40-4A09-B5F5-695F17DCB930}"/>
    <hyperlink ref="A82" r:id="rId67" display="https://www.nicoloff.ca/we-in-the-money/Page/2025-09-26.html" xr:uid="{EE58391C-C741-404F-8DB2-A6ADCF8AA347}"/>
    <hyperlink ref="A83" r:id="rId68" display="https://www.nicoloff.ca/we-in-the-money/Page/2025-09-30.html" xr:uid="{66B7CF8B-6AB9-4342-8ABE-B0ECC61070DC}"/>
    <hyperlink ref="A84" r:id="rId69" display="https://www.nicoloff.ca/we-in-the-money/Page/2025-10-03.html" xr:uid="{53BF5EFA-989A-4E4D-B375-82175DCEC46F}"/>
    <hyperlink ref="A85" r:id="rId70" display="https://www.nicoloff.ca/we-in-the-money/Page/2025-10-07.html" xr:uid="{F53750D5-1ADF-403B-87E3-DC9CDCBADDB3}"/>
    <hyperlink ref="A86" r:id="rId71" display="https://www.nicoloff.ca/we-in-the-money/Page/2025-10-10.html" xr:uid="{DB1CFC04-2C35-40FA-B029-A95EFC500729}"/>
    <hyperlink ref="A89" r:id="rId72" display="https://www.nicoloff.ca/we-in-the-money/Page/2025-10-14.html" xr:uid="{B7CAF7DB-01AE-4719-A254-2690A854895B}"/>
  </hyperlinks>
  <pageMargins left="0.2" right="0.2" top="0.75" bottom="0.25" header="0.3" footer="0.3"/>
  <pageSetup orientation="landscape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F486-F828-4D4F-9B9F-4E19E40FD14E}">
  <dimension ref="A1:Q42"/>
  <sheetViews>
    <sheetView zoomScaleNormal="100" workbookViewId="0">
      <pane ySplit="4" topLeftCell="A14" activePane="bottomLeft" state="frozen"/>
      <selection pane="bottomLeft" activeCell="K23" sqref="K23"/>
    </sheetView>
  </sheetViews>
  <sheetFormatPr defaultRowHeight="14.4" x14ac:dyDescent="0.55000000000000004"/>
  <cols>
    <col min="1" max="1" width="18.578125" customWidth="1"/>
    <col min="2" max="4" width="15.578125" customWidth="1"/>
    <col min="5" max="5" width="4" customWidth="1"/>
    <col min="6" max="6" width="18.578125" customWidth="1"/>
    <col min="7" max="9" width="15.578125" customWidth="1"/>
    <col min="10" max="10" width="3.68359375" customWidth="1"/>
    <col min="11" max="16" width="16.578125" customWidth="1"/>
  </cols>
  <sheetData>
    <row r="1" spans="1:16" ht="25.8" x14ac:dyDescent="0.95">
      <c r="A1" s="132" t="s">
        <v>24</v>
      </c>
      <c r="B1" s="133"/>
      <c r="C1" s="133"/>
      <c r="D1" s="133"/>
      <c r="E1" s="133"/>
      <c r="F1" s="133"/>
      <c r="G1" s="133"/>
      <c r="H1" s="133"/>
      <c r="I1" s="133"/>
      <c r="J1" s="1"/>
      <c r="K1" s="17"/>
      <c r="L1" s="17"/>
      <c r="M1" s="17"/>
      <c r="N1" s="17"/>
      <c r="O1" s="17"/>
      <c r="P1" s="17"/>
    </row>
    <row r="2" spans="1:16" ht="18.3" x14ac:dyDescent="0.7">
      <c r="A2" s="134" t="s">
        <v>14</v>
      </c>
      <c r="B2" s="135"/>
      <c r="C2" s="135"/>
      <c r="D2" s="135"/>
      <c r="E2" s="135"/>
      <c r="F2" s="135"/>
      <c r="G2" s="135"/>
      <c r="H2" s="135"/>
      <c r="I2" s="135"/>
      <c r="J2" s="1"/>
      <c r="K2" s="17"/>
      <c r="L2" s="17"/>
      <c r="M2" s="17"/>
      <c r="N2" s="17"/>
      <c r="O2" s="17"/>
      <c r="P2" s="17"/>
    </row>
    <row r="3" spans="1:16" ht="14.7" x14ac:dyDescent="0.55000000000000004">
      <c r="A3" s="2"/>
      <c r="B3" s="3"/>
      <c r="C3" s="17"/>
      <c r="D3" s="6"/>
      <c r="E3" s="1"/>
      <c r="F3" s="4"/>
      <c r="G3" s="6"/>
      <c r="H3" s="5"/>
      <c r="I3" s="6"/>
      <c r="J3" s="1"/>
      <c r="K3" s="17"/>
      <c r="L3" s="17"/>
      <c r="M3" s="17"/>
      <c r="N3" s="17"/>
      <c r="O3" s="17"/>
      <c r="P3" s="17"/>
    </row>
    <row r="4" spans="1:16" ht="14.7" x14ac:dyDescent="0.55000000000000004">
      <c r="A4" s="7" t="s">
        <v>0</v>
      </c>
      <c r="B4" s="8" t="s">
        <v>3</v>
      </c>
      <c r="C4" s="19" t="s">
        <v>1</v>
      </c>
      <c r="D4" s="9" t="s">
        <v>2</v>
      </c>
      <c r="E4" s="26"/>
      <c r="F4" s="7" t="s">
        <v>0</v>
      </c>
      <c r="G4" s="9" t="s">
        <v>3</v>
      </c>
      <c r="H4" s="20" t="s">
        <v>1</v>
      </c>
      <c r="I4" s="9" t="s">
        <v>2</v>
      </c>
      <c r="J4" s="1"/>
      <c r="K4" s="17"/>
      <c r="L4" s="17"/>
      <c r="M4" s="17"/>
      <c r="N4" s="17"/>
      <c r="O4" s="17"/>
      <c r="P4" s="17"/>
    </row>
    <row r="5" spans="1:16" ht="14.7" x14ac:dyDescent="0.55000000000000004">
      <c r="A5" s="95">
        <v>46014</v>
      </c>
      <c r="B5" s="11" t="s">
        <v>4</v>
      </c>
      <c r="C5" s="22"/>
      <c r="D5" s="47"/>
      <c r="E5" s="12"/>
      <c r="F5" s="10">
        <v>46015</v>
      </c>
      <c r="G5" s="12">
        <v>649</v>
      </c>
      <c r="H5" s="22"/>
      <c r="I5" s="12"/>
      <c r="J5" s="1"/>
      <c r="K5" s="17"/>
      <c r="L5" s="17"/>
      <c r="M5" s="17"/>
      <c r="N5" s="17"/>
      <c r="O5" s="17"/>
      <c r="P5" s="17"/>
    </row>
    <row r="6" spans="1:16" ht="14.7" x14ac:dyDescent="0.55000000000000004">
      <c r="A6" s="95">
        <v>46017</v>
      </c>
      <c r="B6" s="11" t="s">
        <v>4</v>
      </c>
      <c r="C6" s="22"/>
      <c r="D6" s="47"/>
      <c r="E6" s="12"/>
      <c r="F6" s="10">
        <v>46018</v>
      </c>
      <c r="G6" s="12">
        <v>649</v>
      </c>
      <c r="H6" s="22"/>
      <c r="I6" s="12"/>
      <c r="J6" s="1"/>
      <c r="K6" s="118" t="s">
        <v>28</v>
      </c>
      <c r="L6" s="119"/>
      <c r="M6" s="119"/>
      <c r="N6" s="119"/>
      <c r="O6" s="119"/>
      <c r="P6" s="119"/>
    </row>
    <row r="7" spans="1:16" ht="14.7" x14ac:dyDescent="0.55000000000000004">
      <c r="A7" s="95">
        <v>46021</v>
      </c>
      <c r="B7" s="11" t="s">
        <v>4</v>
      </c>
      <c r="C7" s="22"/>
      <c r="D7" s="12"/>
      <c r="E7" s="12"/>
      <c r="F7" s="10">
        <v>46021</v>
      </c>
      <c r="G7" s="12">
        <v>649</v>
      </c>
      <c r="H7" s="22"/>
      <c r="I7" s="12"/>
      <c r="J7" s="1"/>
      <c r="K7" s="15" t="s">
        <v>5</v>
      </c>
      <c r="L7" s="15">
        <v>649</v>
      </c>
      <c r="M7" s="15" t="s">
        <v>6</v>
      </c>
      <c r="N7" s="15" t="s">
        <v>7</v>
      </c>
      <c r="O7" s="15" t="s">
        <v>8</v>
      </c>
      <c r="P7" s="15" t="s">
        <v>9</v>
      </c>
    </row>
    <row r="8" spans="1:16" ht="14.7" x14ac:dyDescent="0.55000000000000004">
      <c r="A8" s="95">
        <v>46024</v>
      </c>
      <c r="B8" s="11" t="s">
        <v>4</v>
      </c>
      <c r="C8" s="46"/>
      <c r="D8" s="12"/>
      <c r="E8" s="12"/>
      <c r="F8" s="10">
        <v>46025</v>
      </c>
      <c r="G8" s="12">
        <v>649</v>
      </c>
      <c r="H8" s="46"/>
      <c r="I8" s="12"/>
      <c r="J8" s="1"/>
      <c r="K8" s="15">
        <v>110</v>
      </c>
      <c r="L8" s="15">
        <v>70</v>
      </c>
      <c r="M8" s="15">
        <f>SUM(K8:L8)</f>
        <v>180</v>
      </c>
      <c r="N8" s="15">
        <v>60</v>
      </c>
      <c r="O8" s="15">
        <v>60</v>
      </c>
      <c r="P8" s="15">
        <v>60</v>
      </c>
    </row>
    <row r="9" spans="1:16" ht="14.7" x14ac:dyDescent="0.55000000000000004">
      <c r="A9" s="95">
        <v>46028</v>
      </c>
      <c r="B9" s="11" t="s">
        <v>4</v>
      </c>
      <c r="C9" s="22"/>
      <c r="D9" s="12"/>
      <c r="E9" s="12"/>
      <c r="F9" s="10">
        <v>46029</v>
      </c>
      <c r="G9" s="12">
        <v>649</v>
      </c>
      <c r="H9" s="22"/>
      <c r="I9" s="12"/>
      <c r="J9" s="1"/>
      <c r="K9" s="17"/>
      <c r="L9" s="17"/>
      <c r="M9" s="17"/>
      <c r="N9" s="18"/>
      <c r="O9" s="18"/>
      <c r="P9" s="18"/>
    </row>
    <row r="10" spans="1:16" ht="14.7" x14ac:dyDescent="0.55000000000000004">
      <c r="A10" s="95">
        <v>46031</v>
      </c>
      <c r="B10" s="11" t="s">
        <v>4</v>
      </c>
      <c r="C10" s="46"/>
      <c r="D10" s="12"/>
      <c r="E10" s="12"/>
      <c r="F10" s="10">
        <v>46032</v>
      </c>
      <c r="G10" s="12">
        <v>649</v>
      </c>
      <c r="H10" s="22"/>
      <c r="I10" s="12"/>
      <c r="J10" s="1"/>
      <c r="K10" s="17"/>
      <c r="L10" s="17"/>
      <c r="M10" s="17"/>
      <c r="N10" s="17"/>
      <c r="O10" s="17"/>
      <c r="P10" s="17"/>
    </row>
    <row r="11" spans="1:16" ht="14.7" x14ac:dyDescent="0.55000000000000004">
      <c r="A11" s="95">
        <v>46035</v>
      </c>
      <c r="B11" s="11" t="s">
        <v>4</v>
      </c>
      <c r="C11" s="22"/>
      <c r="D11" s="12"/>
      <c r="E11" s="12"/>
      <c r="F11" s="10">
        <v>46036</v>
      </c>
      <c r="G11" s="12">
        <v>649</v>
      </c>
      <c r="H11" s="22"/>
      <c r="I11" s="12"/>
      <c r="J11" s="1"/>
      <c r="K11" s="17"/>
      <c r="L11" s="17"/>
      <c r="M11" s="17"/>
      <c r="N11" s="17"/>
      <c r="O11" s="17"/>
      <c r="P11" s="17"/>
    </row>
    <row r="12" spans="1:16" ht="14.7" x14ac:dyDescent="0.55000000000000004">
      <c r="A12" s="95">
        <v>46038</v>
      </c>
      <c r="B12" s="11" t="s">
        <v>4</v>
      </c>
      <c r="C12" s="22"/>
      <c r="D12" s="12"/>
      <c r="E12" s="12"/>
      <c r="F12" s="10">
        <v>46039</v>
      </c>
      <c r="G12" s="12">
        <v>649</v>
      </c>
      <c r="H12" s="22"/>
      <c r="I12" s="12"/>
      <c r="J12" s="1"/>
      <c r="K12" s="17"/>
      <c r="L12" s="17"/>
      <c r="M12" s="17"/>
      <c r="N12" s="17"/>
      <c r="O12" s="17"/>
      <c r="P12" s="17"/>
    </row>
    <row r="13" spans="1:16" ht="14.7" x14ac:dyDescent="0.55000000000000004">
      <c r="A13" s="95">
        <v>46042</v>
      </c>
      <c r="B13" s="11" t="s">
        <v>4</v>
      </c>
      <c r="C13" s="22"/>
      <c r="D13" s="12"/>
      <c r="E13" s="12"/>
      <c r="F13" s="10">
        <v>46043</v>
      </c>
      <c r="G13" s="12">
        <v>649</v>
      </c>
      <c r="H13" s="22"/>
      <c r="I13" s="12"/>
      <c r="J13" s="1"/>
      <c r="K13" s="17"/>
      <c r="L13" s="17"/>
      <c r="M13" s="17"/>
      <c r="N13" s="17"/>
      <c r="O13" s="17"/>
      <c r="P13" s="17"/>
    </row>
    <row r="14" spans="1:16" ht="14.7" x14ac:dyDescent="0.55000000000000004">
      <c r="A14" s="95">
        <v>46045</v>
      </c>
      <c r="B14" s="11" t="s">
        <v>4</v>
      </c>
      <c r="C14" s="22"/>
      <c r="D14" s="12"/>
      <c r="E14" s="12"/>
      <c r="F14" s="10">
        <v>46046</v>
      </c>
      <c r="G14" s="12">
        <v>649</v>
      </c>
      <c r="H14" s="22"/>
      <c r="I14" s="12"/>
      <c r="J14" s="1"/>
      <c r="K14" s="22" t="s">
        <v>1</v>
      </c>
      <c r="L14" s="12" t="s">
        <v>2</v>
      </c>
      <c r="M14" s="17"/>
      <c r="N14" s="17"/>
      <c r="O14" s="17"/>
      <c r="P14" s="17"/>
    </row>
    <row r="15" spans="1:16" ht="15.3" x14ac:dyDescent="0.55000000000000004">
      <c r="A15" s="96"/>
      <c r="B15" s="29"/>
      <c r="C15" s="48">
        <f>SUM(C5:C14)</f>
        <v>0</v>
      </c>
      <c r="D15" s="49">
        <f>SUM(D5:D14)</f>
        <v>0</v>
      </c>
      <c r="E15" s="43"/>
      <c r="F15" s="44"/>
      <c r="G15" s="43"/>
      <c r="H15" s="48">
        <f>SUM(H5:H14)</f>
        <v>0</v>
      </c>
      <c r="I15" s="49">
        <f>SUM(I5:I14)</f>
        <v>0</v>
      </c>
      <c r="J15" s="1"/>
      <c r="K15" s="50">
        <f>SUM(C15+H15)</f>
        <v>0</v>
      </c>
      <c r="L15" s="51">
        <f>SUM(D15+I15)</f>
        <v>0</v>
      </c>
      <c r="M15" s="17"/>
      <c r="N15" s="17"/>
      <c r="O15" s="17"/>
      <c r="P15" s="17"/>
    </row>
    <row r="16" spans="1:16" ht="14.7" x14ac:dyDescent="0.55000000000000004">
      <c r="A16" s="97"/>
      <c r="B16" s="34"/>
      <c r="C16" s="35"/>
      <c r="D16" s="36"/>
      <c r="E16" s="36"/>
      <c r="F16" s="33"/>
      <c r="G16" s="36"/>
      <c r="H16" s="35"/>
      <c r="I16" s="36"/>
      <c r="J16" s="37"/>
      <c r="K16" s="38"/>
      <c r="L16" s="38"/>
      <c r="M16" s="38"/>
      <c r="N16" s="38"/>
      <c r="O16" s="38"/>
      <c r="P16" s="38"/>
    </row>
    <row r="17" spans="1:17" ht="14.7" x14ac:dyDescent="0.55000000000000004">
      <c r="A17" s="98">
        <v>46049</v>
      </c>
      <c r="B17" s="14" t="s">
        <v>4</v>
      </c>
      <c r="C17" s="23"/>
      <c r="D17" s="24"/>
      <c r="E17" s="27"/>
      <c r="F17" s="13">
        <v>46050</v>
      </c>
      <c r="G17" s="24">
        <v>649</v>
      </c>
      <c r="H17" s="23"/>
      <c r="I17" s="24"/>
      <c r="J17" s="1"/>
      <c r="K17" s="17"/>
      <c r="L17" s="17"/>
      <c r="M17" s="17"/>
      <c r="N17" s="17"/>
      <c r="O17" s="17"/>
      <c r="P17" s="17"/>
    </row>
    <row r="18" spans="1:17" ht="14.7" x14ac:dyDescent="0.55000000000000004">
      <c r="A18" s="98">
        <v>46052</v>
      </c>
      <c r="B18" s="14" t="s">
        <v>4</v>
      </c>
      <c r="C18" s="54"/>
      <c r="D18" s="24"/>
      <c r="E18" s="27"/>
      <c r="F18" s="13">
        <v>46053</v>
      </c>
      <c r="G18" s="24">
        <v>649</v>
      </c>
      <c r="H18" s="23"/>
      <c r="I18" s="24"/>
      <c r="J18" s="1"/>
      <c r="K18" s="116" t="s">
        <v>29</v>
      </c>
      <c r="L18" s="117"/>
      <c r="M18" s="117"/>
      <c r="N18" s="117"/>
      <c r="O18" s="117"/>
      <c r="P18" s="117"/>
    </row>
    <row r="19" spans="1:17" ht="14.7" x14ac:dyDescent="0.55000000000000004">
      <c r="A19" s="98">
        <v>46056</v>
      </c>
      <c r="B19" s="14" t="s">
        <v>4</v>
      </c>
      <c r="C19" s="23"/>
      <c r="D19" s="24"/>
      <c r="E19" s="27"/>
      <c r="F19" s="13">
        <v>46057</v>
      </c>
      <c r="G19" s="24">
        <v>649</v>
      </c>
      <c r="H19" s="54"/>
      <c r="I19" s="24"/>
      <c r="J19" s="1"/>
      <c r="K19" s="16" t="s">
        <v>5</v>
      </c>
      <c r="L19" s="16">
        <v>649</v>
      </c>
      <c r="M19" s="16" t="s">
        <v>6</v>
      </c>
      <c r="N19" s="16" t="s">
        <v>7</v>
      </c>
      <c r="O19" s="16" t="s">
        <v>8</v>
      </c>
      <c r="P19" s="16" t="s">
        <v>9</v>
      </c>
    </row>
    <row r="20" spans="1:17" ht="14.7" x14ac:dyDescent="0.55000000000000004">
      <c r="A20" s="98">
        <v>46059</v>
      </c>
      <c r="B20" s="14" t="s">
        <v>4</v>
      </c>
      <c r="C20" s="23"/>
      <c r="D20" s="62"/>
      <c r="E20" s="27"/>
      <c r="F20" s="13">
        <v>46060</v>
      </c>
      <c r="G20" s="24">
        <v>649</v>
      </c>
      <c r="H20" s="23"/>
      <c r="I20" s="24"/>
      <c r="J20" s="1"/>
      <c r="K20" s="16">
        <v>110</v>
      </c>
      <c r="L20" s="16">
        <v>70</v>
      </c>
      <c r="M20" s="16">
        <f>SUM(K20:L20)</f>
        <v>180</v>
      </c>
      <c r="N20" s="16">
        <v>60</v>
      </c>
      <c r="O20" s="16">
        <v>60</v>
      </c>
      <c r="P20" s="16">
        <v>60</v>
      </c>
    </row>
    <row r="21" spans="1:17" ht="14.7" x14ac:dyDescent="0.55000000000000004">
      <c r="A21" s="98">
        <v>46063</v>
      </c>
      <c r="B21" s="14" t="s">
        <v>4</v>
      </c>
      <c r="C21" s="54"/>
      <c r="D21" s="24"/>
      <c r="E21" s="27"/>
      <c r="F21" s="13">
        <v>46064</v>
      </c>
      <c r="G21" s="24">
        <v>649</v>
      </c>
      <c r="H21" s="23"/>
      <c r="I21" s="24"/>
      <c r="J21" s="1"/>
      <c r="K21" s="17"/>
      <c r="L21" s="17"/>
      <c r="M21" s="17"/>
      <c r="N21" s="17"/>
      <c r="O21" s="17"/>
      <c r="P21" s="17"/>
    </row>
    <row r="22" spans="1:17" ht="15.3" x14ac:dyDescent="0.55000000000000004">
      <c r="A22" s="98">
        <v>46066</v>
      </c>
      <c r="B22" s="14" t="s">
        <v>4</v>
      </c>
      <c r="C22" s="23"/>
      <c r="D22" s="24"/>
      <c r="E22" s="27"/>
      <c r="F22" s="13">
        <v>46067</v>
      </c>
      <c r="G22" s="24">
        <v>649</v>
      </c>
      <c r="H22" s="23"/>
      <c r="I22" s="24"/>
      <c r="J22" s="1"/>
      <c r="K22" s="53"/>
      <c r="L22" s="17"/>
      <c r="M22" s="17"/>
      <c r="N22" s="17"/>
      <c r="O22" s="17"/>
      <c r="P22" s="17"/>
    </row>
    <row r="23" spans="1:17" ht="14.7" x14ac:dyDescent="0.55000000000000004">
      <c r="A23" s="98">
        <v>46070</v>
      </c>
      <c r="B23" s="14" t="s">
        <v>4</v>
      </c>
      <c r="C23" s="54"/>
      <c r="D23" s="24"/>
      <c r="E23" s="27"/>
      <c r="F23" s="13">
        <v>46071</v>
      </c>
      <c r="G23" s="24">
        <v>649</v>
      </c>
      <c r="H23" s="23"/>
      <c r="I23" s="62"/>
      <c r="J23" s="1"/>
      <c r="K23" s="17"/>
      <c r="L23" s="17"/>
      <c r="M23" s="17"/>
      <c r="N23" s="17"/>
      <c r="O23" s="17"/>
      <c r="P23" s="17"/>
    </row>
    <row r="24" spans="1:17" ht="14.7" x14ac:dyDescent="0.55000000000000004">
      <c r="A24" s="98">
        <v>46073</v>
      </c>
      <c r="B24" s="14" t="s">
        <v>4</v>
      </c>
      <c r="C24" s="23"/>
      <c r="D24" s="62"/>
      <c r="E24" s="27"/>
      <c r="F24" s="13">
        <v>46074</v>
      </c>
      <c r="G24" s="24">
        <v>649</v>
      </c>
      <c r="H24" s="23"/>
      <c r="I24" s="24"/>
      <c r="J24" s="1"/>
      <c r="K24" s="17"/>
      <c r="L24" s="17"/>
      <c r="M24" s="17"/>
      <c r="N24" s="17"/>
      <c r="O24" s="17"/>
      <c r="P24" s="17"/>
    </row>
    <row r="25" spans="1:17" ht="14.7" x14ac:dyDescent="0.55000000000000004">
      <c r="A25" s="98">
        <v>46077</v>
      </c>
      <c r="B25" s="14" t="s">
        <v>4</v>
      </c>
      <c r="C25" s="23"/>
      <c r="D25" s="62"/>
      <c r="E25" s="27"/>
      <c r="F25" s="13">
        <v>46078</v>
      </c>
      <c r="G25" s="24">
        <v>649</v>
      </c>
      <c r="H25" s="23"/>
      <c r="I25" s="62"/>
      <c r="J25" s="1"/>
      <c r="K25" s="17"/>
      <c r="L25" s="17"/>
      <c r="M25" s="17"/>
      <c r="N25" s="17"/>
      <c r="O25" s="17"/>
      <c r="P25" s="17"/>
    </row>
    <row r="26" spans="1:17" ht="14.7" x14ac:dyDescent="0.55000000000000004">
      <c r="A26" s="98">
        <v>46080</v>
      </c>
      <c r="B26" s="14" t="s">
        <v>4</v>
      </c>
      <c r="C26" s="23"/>
      <c r="D26" s="62"/>
      <c r="E26" s="27"/>
      <c r="F26" s="13">
        <v>46080</v>
      </c>
      <c r="G26" s="24">
        <v>649</v>
      </c>
      <c r="H26" s="23"/>
      <c r="I26" s="24"/>
      <c r="J26" s="1"/>
      <c r="K26" s="23" t="s">
        <v>1</v>
      </c>
      <c r="L26" s="24" t="s">
        <v>2</v>
      </c>
      <c r="M26" s="17"/>
      <c r="N26" s="17"/>
      <c r="O26" s="17"/>
      <c r="P26" s="17"/>
    </row>
    <row r="27" spans="1:17" ht="15.3" x14ac:dyDescent="0.55000000000000004">
      <c r="A27" s="28"/>
      <c r="B27" s="29"/>
      <c r="C27" s="55">
        <f>SUM(C17:C26)</f>
        <v>0</v>
      </c>
      <c r="D27" s="56">
        <f>SUM(D17:D26)</f>
        <v>0</v>
      </c>
      <c r="E27" s="43"/>
      <c r="F27" s="44"/>
      <c r="G27" s="43"/>
      <c r="H27" s="55">
        <f>SUM(H17:H26)</f>
        <v>0</v>
      </c>
      <c r="I27" s="56">
        <f>SUM(I17:I26)</f>
        <v>0</v>
      </c>
      <c r="J27" s="1"/>
      <c r="K27" s="57">
        <f>SUM(C27+H27)</f>
        <v>0</v>
      </c>
      <c r="L27" s="58">
        <f>SUM(D27+I27)</f>
        <v>0</v>
      </c>
      <c r="M27" s="17"/>
      <c r="N27" s="17"/>
      <c r="O27" s="17"/>
      <c r="P27" s="17"/>
    </row>
    <row r="28" spans="1:17" ht="14.7" x14ac:dyDescent="0.55000000000000004">
      <c r="A28" s="33"/>
      <c r="B28" s="34"/>
      <c r="C28" s="35"/>
      <c r="D28" s="36"/>
      <c r="E28" s="36"/>
      <c r="F28" s="33"/>
      <c r="G28" s="36"/>
      <c r="H28" s="35"/>
      <c r="I28" s="36"/>
      <c r="J28" s="37"/>
      <c r="K28" s="38"/>
      <c r="L28" s="38"/>
      <c r="M28" s="38"/>
      <c r="N28" s="38"/>
      <c r="O28" s="38"/>
      <c r="P28" s="38"/>
    </row>
    <row r="32" spans="1:17" s="1" customFormat="1" ht="18" customHeight="1" thickBot="1" x14ac:dyDescent="0.5">
      <c r="A32" s="80"/>
      <c r="B32" s="71"/>
      <c r="C32" s="72"/>
      <c r="D32" s="73"/>
      <c r="E32" s="25"/>
      <c r="F32" s="70"/>
      <c r="G32" s="75"/>
      <c r="H32" s="76"/>
      <c r="I32" s="73"/>
      <c r="K32" s="17"/>
      <c r="L32" s="17"/>
      <c r="M32" s="17"/>
      <c r="N32" s="17"/>
      <c r="O32" s="17"/>
      <c r="P32" s="17"/>
      <c r="Q32" s="6"/>
    </row>
    <row r="33" spans="1:17" s="1" customFormat="1" ht="106" customHeight="1" thickBot="1" x14ac:dyDescent="0.5">
      <c r="A33" s="77" t="s">
        <v>25</v>
      </c>
      <c r="B33" s="136">
        <f>SUM(C15+C27)</f>
        <v>0</v>
      </c>
      <c r="C33" s="137"/>
      <c r="D33" s="79">
        <f>SUM(D15+D27)</f>
        <v>0</v>
      </c>
      <c r="E33" s="74"/>
      <c r="F33" s="77" t="s">
        <v>26</v>
      </c>
      <c r="G33" s="138">
        <f>SUM(H15+H27)</f>
        <v>0</v>
      </c>
      <c r="H33" s="139"/>
      <c r="I33" s="78">
        <f>SUM(I15+I27)</f>
        <v>0</v>
      </c>
      <c r="K33" s="17"/>
      <c r="L33" s="17"/>
      <c r="M33" s="17"/>
      <c r="N33" s="17"/>
      <c r="O33" s="17"/>
      <c r="P33" s="17"/>
      <c r="Q33" s="6"/>
    </row>
    <row r="34" spans="1:17" s="1" customFormat="1" thickBot="1" x14ac:dyDescent="0.5">
      <c r="A34" s="2"/>
      <c r="B34" s="3"/>
      <c r="C34" s="17"/>
      <c r="D34" s="6"/>
      <c r="F34" s="4"/>
      <c r="G34" s="6"/>
      <c r="H34" s="5"/>
      <c r="I34" s="6"/>
      <c r="K34" s="17"/>
      <c r="L34" s="17"/>
      <c r="M34" s="17"/>
      <c r="N34" s="17"/>
      <c r="O34" s="17"/>
      <c r="P34" s="17"/>
      <c r="Q34" s="6"/>
    </row>
    <row r="35" spans="1:17" s="1" customFormat="1" ht="46.15" customHeight="1" thickBot="1" x14ac:dyDescent="0.6">
      <c r="A35" s="128" t="s">
        <v>30</v>
      </c>
      <c r="B35" s="129"/>
      <c r="C35" s="136" t="s">
        <v>1</v>
      </c>
      <c r="D35" s="141"/>
      <c r="E35" s="120"/>
      <c r="F35" s="142" t="s">
        <v>2</v>
      </c>
      <c r="G35" s="143"/>
      <c r="H35" s="5"/>
      <c r="I35" s="6"/>
      <c r="K35" s="17"/>
      <c r="L35" s="17"/>
      <c r="M35" s="17"/>
      <c r="N35" s="17"/>
      <c r="O35" s="17"/>
      <c r="P35" s="17"/>
      <c r="Q35" s="6"/>
    </row>
    <row r="36" spans="1:17" s="1" customFormat="1" ht="95.1" customHeight="1" thickBot="1" x14ac:dyDescent="0.6">
      <c r="A36" s="130"/>
      <c r="B36" s="131"/>
      <c r="C36" s="140">
        <f>SUM(B33+G33)</f>
        <v>0</v>
      </c>
      <c r="D36" s="137"/>
      <c r="E36" s="121"/>
      <c r="F36" s="144">
        <f>SUM(D33+I33)</f>
        <v>0</v>
      </c>
      <c r="G36" s="143"/>
      <c r="H36" s="5"/>
      <c r="I36" s="6"/>
      <c r="K36" s="17"/>
      <c r="L36" s="17"/>
      <c r="M36" s="17"/>
      <c r="N36" s="17"/>
      <c r="O36" s="17"/>
      <c r="P36" s="17"/>
      <c r="Q36" s="6"/>
    </row>
    <row r="37" spans="1:17" s="1" customFormat="1" thickBot="1" x14ac:dyDescent="0.5">
      <c r="A37" s="2"/>
      <c r="B37" s="3"/>
      <c r="C37" s="17"/>
      <c r="D37" s="6"/>
      <c r="F37" s="4"/>
      <c r="G37" s="6"/>
      <c r="H37" s="5"/>
      <c r="I37" s="6"/>
      <c r="K37" s="17"/>
      <c r="L37" s="17"/>
      <c r="M37" s="17"/>
      <c r="N37" s="17"/>
      <c r="O37" s="17"/>
      <c r="P37" s="17"/>
      <c r="Q37" s="6"/>
    </row>
    <row r="38" spans="1:17" s="1" customFormat="1" ht="14.1" x14ac:dyDescent="0.45">
      <c r="A38" s="99" t="s">
        <v>27</v>
      </c>
      <c r="B38" s="100"/>
      <c r="C38" s="100"/>
      <c r="D38" s="101"/>
      <c r="E38" s="122"/>
      <c r="F38" s="108"/>
      <c r="G38" s="109"/>
      <c r="H38" s="5"/>
      <c r="I38" s="6"/>
      <c r="K38" s="17"/>
      <c r="L38" s="17"/>
      <c r="M38" s="17"/>
      <c r="N38" s="17"/>
      <c r="O38" s="17"/>
      <c r="P38" s="17"/>
      <c r="Q38" s="6"/>
    </row>
    <row r="39" spans="1:17" s="1" customFormat="1" ht="14.1" x14ac:dyDescent="0.45">
      <c r="A39" s="102"/>
      <c r="B39" s="103"/>
      <c r="C39" s="103"/>
      <c r="D39" s="104"/>
      <c r="E39" s="123"/>
      <c r="F39" s="110"/>
      <c r="G39" s="111"/>
      <c r="H39" s="5"/>
      <c r="I39" s="6"/>
      <c r="K39" s="17"/>
      <c r="L39" s="17"/>
      <c r="M39" s="17"/>
      <c r="N39" s="17"/>
      <c r="O39" s="17"/>
      <c r="P39" s="17"/>
      <c r="Q39" s="6"/>
    </row>
    <row r="40" spans="1:17" s="1" customFormat="1" ht="14.1" x14ac:dyDescent="0.45">
      <c r="A40" s="102"/>
      <c r="B40" s="103"/>
      <c r="C40" s="103"/>
      <c r="D40" s="104"/>
      <c r="E40" s="123"/>
      <c r="F40" s="110"/>
      <c r="G40" s="111"/>
      <c r="H40" s="5"/>
      <c r="I40" s="6"/>
      <c r="K40" s="17"/>
      <c r="L40" s="17"/>
      <c r="M40" s="17"/>
      <c r="N40" s="17"/>
      <c r="O40" s="17"/>
      <c r="P40" s="17"/>
      <c r="Q40" s="6"/>
    </row>
    <row r="41" spans="1:17" s="1" customFormat="1" ht="33.4" customHeight="1" thickBot="1" x14ac:dyDescent="0.5">
      <c r="A41" s="105"/>
      <c r="B41" s="106"/>
      <c r="C41" s="106"/>
      <c r="D41" s="107"/>
      <c r="E41" s="124"/>
      <c r="F41" s="112"/>
      <c r="G41" s="113"/>
      <c r="H41" s="5"/>
      <c r="I41" s="6"/>
      <c r="K41" s="17"/>
      <c r="L41" s="17"/>
      <c r="M41" s="17"/>
      <c r="N41" s="17"/>
      <c r="O41" s="17"/>
      <c r="P41" s="17"/>
      <c r="Q41" s="6"/>
    </row>
    <row r="42" spans="1:17" s="1" customFormat="1" ht="33.4" customHeight="1" thickBot="1" x14ac:dyDescent="0.8">
      <c r="A42" s="125"/>
      <c r="B42" s="126"/>
      <c r="C42" s="126"/>
      <c r="D42" s="127"/>
      <c r="E42" s="124"/>
      <c r="F42" s="114"/>
      <c r="G42" s="115"/>
      <c r="H42" s="5"/>
      <c r="I42" s="6"/>
      <c r="K42" s="17"/>
      <c r="L42" s="17"/>
      <c r="M42" s="17"/>
      <c r="N42" s="17"/>
      <c r="O42" s="17"/>
      <c r="P42" s="17"/>
      <c r="Q42" s="6"/>
    </row>
  </sheetData>
  <mergeCells count="16">
    <mergeCell ref="E38:E42"/>
    <mergeCell ref="A35:B36"/>
    <mergeCell ref="C35:D35"/>
    <mergeCell ref="F35:G35"/>
    <mergeCell ref="C36:D36"/>
    <mergeCell ref="F36:G36"/>
    <mergeCell ref="A38:D41"/>
    <mergeCell ref="F38:G42"/>
    <mergeCell ref="A42:D42"/>
    <mergeCell ref="E35:E36"/>
    <mergeCell ref="A1:I1"/>
    <mergeCell ref="A2:I2"/>
    <mergeCell ref="K6:P6"/>
    <mergeCell ref="K18:P18"/>
    <mergeCell ref="B33:C33"/>
    <mergeCell ref="G33:H33"/>
  </mergeCells>
  <conditionalFormatting sqref="C5:D14">
    <cfRule type="cellIs" dxfId="3" priority="4" operator="greaterThan">
      <formula>0</formula>
    </cfRule>
  </conditionalFormatting>
  <conditionalFormatting sqref="C17:D26">
    <cfRule type="cellIs" dxfId="2" priority="2" operator="greaterThan">
      <formula>0</formula>
    </cfRule>
  </conditionalFormatting>
  <conditionalFormatting sqref="H5:I14">
    <cfRule type="cellIs" dxfId="1" priority="3" operator="greaterThan">
      <formula>0</formula>
    </cfRule>
  </conditionalFormatting>
  <conditionalFormatting sqref="H17:I26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Winnings</vt:lpstr>
      <vt:lpstr>2026 Winnings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T. Nicoloff</dc:creator>
  <cp:lastModifiedBy>Mike T. Nicoloff</cp:lastModifiedBy>
  <cp:lastPrinted>2025-04-13T19:15:04Z</cp:lastPrinted>
  <dcterms:created xsi:type="dcterms:W3CDTF">2025-02-03T22:55:53Z</dcterms:created>
  <dcterms:modified xsi:type="dcterms:W3CDTF">2025-09-30T01:27:34Z</dcterms:modified>
</cp:coreProperties>
</file>